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-15" yWindow="4170" windowWidth="20520" windowHeight="3525" activeTab="8"/>
  </bookViews>
  <sheets>
    <sheet name="2(1)" sheetId="13" r:id="rId1"/>
    <sheet name="2(2)" sheetId="14" r:id="rId2"/>
    <sheet name="2(3)①" sheetId="15" r:id="rId3"/>
    <sheet name="2(3)②" sheetId="16" r:id="rId4"/>
    <sheet name="2(4)" sheetId="17" r:id="rId5"/>
    <sheet name="2(5)" sheetId="18" r:id="rId6"/>
    <sheet name="2(6)" sheetId="19" r:id="rId7"/>
    <sheet name="2(7)①" sheetId="20" r:id="rId8"/>
    <sheet name="2(7)②" sheetId="21" r:id="rId9"/>
  </sheets>
  <definedNames>
    <definedName name="_xlnm.Print_Area" localSheetId="0">'2(1)'!$A$1:$G$28</definedName>
    <definedName name="_xlnm.Print_Area" localSheetId="1">'2(2)'!$A$1:$K$39</definedName>
    <definedName name="_xlnm.Print_Area" localSheetId="2">'2(3)①'!$A$1:$I$26</definedName>
    <definedName name="_xlnm.Print_Area" localSheetId="3">'2(3)②'!$A$1:$Q$33</definedName>
    <definedName name="_xlnm.Print_Area" localSheetId="5">'2(5)'!$A$1:$N$40</definedName>
    <definedName name="_xlnm.Print_Area" localSheetId="7">'2(7)①'!$A$1:$M$36</definedName>
    <definedName name="_xlnm.Print_Area" localSheetId="8">'2(7)②'!$A$1:$P$58</definedName>
  </definedNames>
  <calcPr calcId="162913"/>
</workbook>
</file>

<file path=xl/calcChain.xml><?xml version="1.0" encoding="utf-8"?>
<calcChain xmlns="http://schemas.openxmlformats.org/spreadsheetml/2006/main">
  <c r="L5" i="14" l="1"/>
  <c r="M5" i="14"/>
  <c r="N5" i="14"/>
  <c r="O5" i="14"/>
  <c r="P5" i="14"/>
  <c r="L6" i="14"/>
  <c r="O6" i="14" s="1"/>
  <c r="M6" i="14"/>
  <c r="N6" i="14"/>
  <c r="P6" i="14"/>
  <c r="L7" i="14"/>
  <c r="M7" i="14"/>
  <c r="N7" i="14"/>
  <c r="O7" i="14"/>
  <c r="P7" i="14"/>
  <c r="L8" i="14"/>
  <c r="O8" i="14" s="1"/>
  <c r="M8" i="14"/>
  <c r="N8" i="14"/>
  <c r="P8" i="14"/>
  <c r="L9" i="14"/>
  <c r="M9" i="14"/>
  <c r="N9" i="14"/>
  <c r="O9" i="14"/>
  <c r="P9" i="14"/>
  <c r="L10" i="14"/>
  <c r="O10" i="14" s="1"/>
  <c r="M10" i="14"/>
  <c r="N10" i="14"/>
  <c r="P10" i="14"/>
  <c r="L11" i="14"/>
  <c r="M11" i="14"/>
  <c r="N11" i="14"/>
  <c r="O11" i="14"/>
  <c r="P11" i="14"/>
  <c r="L12" i="14"/>
  <c r="O12" i="14" s="1"/>
  <c r="M12" i="14"/>
  <c r="N12" i="14"/>
  <c r="P12" i="14"/>
  <c r="L13" i="14"/>
  <c r="M13" i="14"/>
  <c r="N13" i="14"/>
  <c r="O13" i="14"/>
  <c r="P13" i="14"/>
  <c r="L14" i="14"/>
  <c r="O14" i="14" s="1"/>
  <c r="M14" i="14"/>
  <c r="N14" i="14"/>
  <c r="P14" i="14"/>
</calcChain>
</file>

<file path=xl/sharedStrings.xml><?xml version="1.0" encoding="utf-8"?>
<sst xmlns="http://schemas.openxmlformats.org/spreadsheetml/2006/main" count="333" uniqueCount="137">
  <si>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</si>
  <si>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</si>
  <si>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1">
      <t>シ</t>
    </rPh>
    <rPh sb="1" eb="2">
      <t>ブ</t>
    </rPh>
    <phoneticPr fontId="3"/>
  </si>
  <si>
    <t>小平市</t>
  </si>
  <si>
    <t>西東京市</t>
    <rPh sb="0" eb="1">
      <t>ニシ</t>
    </rPh>
    <rPh sb="1" eb="3">
      <t>トウキョウ</t>
    </rPh>
    <rPh sb="3" eb="4">
      <t>イチ</t>
    </rPh>
    <phoneticPr fontId="3"/>
  </si>
  <si>
    <t>東村山市</t>
  </si>
  <si>
    <t>清瀬市</t>
  </si>
  <si>
    <t>東久留米市</t>
  </si>
  <si>
    <t>区分</t>
    <rPh sb="0" eb="2">
      <t>クブン</t>
    </rPh>
    <phoneticPr fontId="3"/>
  </si>
  <si>
    <t>全国</t>
    <rPh sb="0" eb="2">
      <t>ゼンコク</t>
    </rPh>
    <phoneticPr fontId="3"/>
  </si>
  <si>
    <t>北多摩北部</t>
    <rPh sb="0" eb="3">
      <t>キタタマ</t>
    </rPh>
    <rPh sb="3" eb="5">
      <t>ホクブ</t>
    </rPh>
    <phoneticPr fontId="3"/>
  </si>
  <si>
    <t>２　人口構成・世帯構成－（１）人口推移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7" eb="19">
      <t>スイイ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</si>
  <si>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</si>
  <si>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 xml:space="preserve"> </t>
    <phoneticPr fontId="3"/>
  </si>
  <si>
    <t>　　</t>
    <phoneticPr fontId="3"/>
  </si>
  <si>
    <t>　　　</t>
    <phoneticPr fontId="3"/>
  </si>
  <si>
    <t>資料１　「人口推計」（総務省統計局統計調査部国勢統計課）総務省統計局ホームページ</t>
    <phoneticPr fontId="3"/>
  </si>
  <si>
    <t>　　　２　「東京都の人口（推計）」（東京都総務局統計部人口統計課）東京都ホームページ</t>
    <phoneticPr fontId="3"/>
  </si>
  <si>
    <t>　　 　令和2年の東京都の数値は、令和2年国勢調査人口（確報値）。</t>
    <rPh sb="4" eb="6">
      <t>レイワ</t>
    </rPh>
    <rPh sb="7" eb="8">
      <t>ネン</t>
    </rPh>
    <rPh sb="9" eb="11">
      <t>トウキョウ</t>
    </rPh>
    <rPh sb="11" eb="12">
      <t>ト</t>
    </rPh>
    <rPh sb="13" eb="15">
      <t>スウチ</t>
    </rPh>
    <phoneticPr fontId="3"/>
  </si>
  <si>
    <t>平成29年
（2017年）</t>
  </si>
  <si>
    <t>平成30年
（2018年）</t>
  </si>
  <si>
    <t>令和元年
（2019年）</t>
  </si>
  <si>
    <t>令和2年
（2020年）</t>
  </si>
  <si>
    <t>注１　平成29年から平成元年の東京都の数値は、令和2年10月1日現在の国勢調査人口（確報値）で</t>
    <rPh sb="0" eb="1">
      <t>チュウ</t>
    </rPh>
    <rPh sb="15" eb="16">
      <t>トウ</t>
    </rPh>
    <rPh sb="23" eb="25">
      <t>レイワ</t>
    </rPh>
    <phoneticPr fontId="3"/>
  </si>
  <si>
    <t>　　　 過去の推計人口を遡及補正した数値。</t>
    <phoneticPr fontId="3"/>
  </si>
  <si>
    <t xml:space="preserve">       令和3年については、令和2年10月1日現在の国勢調査人口（確報値）を基準とし、これに毎月の</t>
    <phoneticPr fontId="3"/>
  </si>
  <si>
    <t xml:space="preserve">       住民基本台帳人口の増減数を加えた推計値。</t>
    <phoneticPr fontId="3"/>
  </si>
  <si>
    <t>　　　３　「令和2年国勢調査」（総務省統計局）</t>
    <rPh sb="6" eb="8">
      <t>レイワ</t>
    </rPh>
    <rPh sb="9" eb="10">
      <t>ネン</t>
    </rPh>
    <rPh sb="19" eb="22">
      <t>トウケイキョク</t>
    </rPh>
    <phoneticPr fontId="3"/>
  </si>
  <si>
    <t>令和3年
（2021年）</t>
  </si>
  <si>
    <t>　    ２「住民基本台帳による東京都の世帯と人口　令和4年1月」 
        （東京都総務局統計部人口統計課）東京都ホームページ　</t>
    <rPh sb="26" eb="28">
      <t>レイワ</t>
    </rPh>
    <phoneticPr fontId="3"/>
  </si>
  <si>
    <t xml:space="preserve">     </t>
    <phoneticPr fontId="3"/>
  </si>
  <si>
    <t xml:space="preserve">  資料１「人口推計」（総務省統計局）総務省統計局ホームページ</t>
    <phoneticPr fontId="3"/>
  </si>
  <si>
    <t xml:space="preserve">      ４　東京都数値は、年齢不詳者を含まない。</t>
    <phoneticPr fontId="3"/>
  </si>
  <si>
    <t xml:space="preserve">      ３　全国数値は、令和2年国勢調査による人口を基準としている。</t>
    <rPh sb="14" eb="16">
      <t>レイワ</t>
    </rPh>
    <phoneticPr fontId="3"/>
  </si>
  <si>
    <r>
      <t xml:space="preserve">      ２　老年化指数は</t>
    </r>
    <r>
      <rPr>
        <b/>
        <sz val="10"/>
        <rFont val="ＭＳ ゴシック"/>
        <family val="3"/>
        <charset val="128"/>
      </rPr>
      <t>”老年人口 ÷ 年少人口 × 100”</t>
    </r>
    <r>
      <rPr>
        <sz val="10"/>
        <rFont val="ＭＳ ゴシック"/>
        <family val="3"/>
        <charset val="128"/>
      </rPr>
      <t>により算出した。</t>
    </r>
    <rPh sb="36" eb="38">
      <t>サンシュツ</t>
    </rPh>
    <phoneticPr fontId="3"/>
  </si>
  <si>
    <t xml:space="preserve">　  </t>
    <phoneticPr fontId="3"/>
  </si>
  <si>
    <r>
      <t xml:space="preserve">    注１　従属人口指数は</t>
    </r>
    <r>
      <rPr>
        <b/>
        <sz val="10"/>
        <rFont val="ＭＳ ゴシック"/>
        <family val="3"/>
        <charset val="128"/>
      </rPr>
      <t>”（年少人口＋老年人口）÷ 生産年齢人口×100”</t>
    </r>
    <r>
      <rPr>
        <sz val="10"/>
        <rFont val="ＭＳ ゴシック"/>
        <family val="3"/>
        <charset val="128"/>
      </rPr>
      <t>により算出した。</t>
    </r>
    <rPh sb="42" eb="44">
      <t>サンシュツ</t>
    </rPh>
    <phoneticPr fontId="3"/>
  </si>
  <si>
    <t>　  　</t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</si>
  <si>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</si>
  <si>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</si>
  <si>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構成割合</t>
    <rPh sb="0" eb="2">
      <t>コウセイ</t>
    </rPh>
    <rPh sb="2" eb="4">
      <t>ワリアイ</t>
    </rPh>
    <phoneticPr fontId="3"/>
  </si>
  <si>
    <t>人口</t>
    <rPh sb="0" eb="2">
      <t>ジンコウ</t>
    </rPh>
    <phoneticPr fontId="3"/>
  </si>
  <si>
    <t>年齢構造指数</t>
    <rPh sb="0" eb="2">
      <t>ネンレイ</t>
    </rPh>
    <rPh sb="2" eb="4">
      <t>コウゾウ</t>
    </rPh>
    <rPh sb="4" eb="6">
      <t>シスウ</t>
    </rPh>
    <phoneticPr fontId="3"/>
  </si>
  <si>
    <t>65歳以上</t>
    <rPh sb="2" eb="5">
      <t>サイイジョウ</t>
    </rPh>
    <phoneticPr fontId="3"/>
  </si>
  <si>
    <t>15～64歳</t>
    <rPh sb="5" eb="6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</si>
  <si>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</si>
  <si>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</si>
  <si>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(人口 ： 人 、構成割合 ： ％）　令和4(2022)年1月1日現在</t>
    <rPh sb="1" eb="3">
      <t>ジンコウ</t>
    </rPh>
    <rPh sb="6" eb="7">
      <t>ニン</t>
    </rPh>
    <rPh sb="9" eb="11">
      <t>コウセイ</t>
    </rPh>
    <rPh sb="11" eb="13">
      <t>ワリアイ</t>
    </rPh>
    <rPh sb="19" eb="21">
      <t>レイワ</t>
    </rPh>
    <phoneticPr fontId="3"/>
  </si>
  <si>
    <t>２　人口構成・世帯構成－（２）年齢区分別人口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ネンレイ</t>
    </rPh>
    <rPh sb="17" eb="19">
      <t>クブン</t>
    </rPh>
    <rPh sb="19" eb="20">
      <t>ベツ</t>
    </rPh>
    <rPh sb="20" eb="22">
      <t>ジンコウ</t>
    </rPh>
    <phoneticPr fontId="3"/>
  </si>
  <si>
    <t xml:space="preserve">        （東京都総務局統計部人口統計課）東京都ホームページ</t>
    <phoneticPr fontId="3"/>
  </si>
  <si>
    <t>　　　３　「東京都区市町村別人口の予測　平成29年3月」</t>
    <phoneticPr fontId="3"/>
  </si>
  <si>
    <t xml:space="preserve">         国立社会保障・人口問題研究所ホームページ</t>
    <phoneticPr fontId="3"/>
  </si>
  <si>
    <t>　　　２　「日本の将来推計人口（平成29年推計）」（国立社会保障・人口問題研究所）</t>
    <phoneticPr fontId="3"/>
  </si>
  <si>
    <t>資料１　「平成22年、平成27年、令和2年　国勢調査」（総務省統計局）</t>
    <rPh sb="0" eb="2">
      <t>シリョウ</t>
    </rPh>
    <rPh sb="5" eb="7">
      <t>ヘイセイ</t>
    </rPh>
    <rPh sb="9" eb="10">
      <t>ネン</t>
    </rPh>
    <rPh sb="11" eb="13">
      <t>ヘイセイ</t>
    </rPh>
    <rPh sb="15" eb="16">
      <t>ネン</t>
    </rPh>
    <rPh sb="17" eb="19">
      <t>レイワ</t>
    </rPh>
    <rPh sb="20" eb="21">
      <t>ネン</t>
    </rPh>
    <rPh sb="22" eb="24">
      <t>コクセイ</t>
    </rPh>
    <rPh sb="24" eb="26">
      <t>チョウサ</t>
    </rPh>
    <rPh sb="28" eb="31">
      <t>ソウムショウ</t>
    </rPh>
    <rPh sb="31" eb="34">
      <t>トウケイキョク</t>
    </rPh>
    <phoneticPr fontId="3"/>
  </si>
  <si>
    <t>注　 * の数値は国勢調査結果</t>
    <rPh sb="0" eb="1">
      <t>チュウ</t>
    </rPh>
    <phoneticPr fontId="3"/>
  </si>
  <si>
    <t>令和22年
（2040年）</t>
  </si>
  <si>
    <t>令和17年
（2035年）</t>
  </si>
  <si>
    <t>令和12年
（2030年）</t>
  </si>
  <si>
    <t>令和7年
（2025年）</t>
  </si>
  <si>
    <t>令和2年*
（2020年）</t>
  </si>
  <si>
    <t>平成27年*
（2015年）</t>
  </si>
  <si>
    <t>平成22年*
（2010年）</t>
  </si>
  <si>
    <t>２　人口構成・世帯構成－（３）人口の予測（総数）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8" eb="20">
      <t>ヨソク</t>
    </rPh>
    <phoneticPr fontId="3"/>
  </si>
  <si>
    <t>　　　３　「東京都区市町村別人口の予測　平成29年3月」（東京都総務局統計部人口統計課）東京都ホームページ</t>
    <phoneticPr fontId="3"/>
  </si>
  <si>
    <t>　　　２　「日本の将来推計人口（平成29年推計）」 （国立社会保障・人口問題研究所）国立社会保障・人口問題研究所ホームページ</t>
    <phoneticPr fontId="3"/>
  </si>
  <si>
    <t>人口の予測(女)</t>
    <rPh sb="0" eb="2">
      <t>ジンコウ</t>
    </rPh>
    <rPh sb="3" eb="5">
      <t>ヨソク</t>
    </rPh>
    <rPh sb="6" eb="7">
      <t>オンナ</t>
    </rPh>
    <phoneticPr fontId="3"/>
  </si>
  <si>
    <t>人口の予測(男)</t>
    <rPh sb="0" eb="2">
      <t>ジンコウ</t>
    </rPh>
    <rPh sb="3" eb="5">
      <t>ヨソク</t>
    </rPh>
    <rPh sb="6" eb="7">
      <t>オトコ</t>
    </rPh>
    <phoneticPr fontId="3"/>
  </si>
  <si>
    <t>　　　２　「東京都の人口（推計）（各年10月1日現在）」(東京都総務局統計部人口統計課)東京都ホームページ</t>
    <rPh sb="17" eb="19">
      <t>カクネン</t>
    </rPh>
    <rPh sb="21" eb="22">
      <t>ガツ</t>
    </rPh>
    <rPh sb="23" eb="24">
      <t>ニチ</t>
    </rPh>
    <rPh sb="24" eb="26">
      <t>ゲンザイ</t>
    </rPh>
    <phoneticPr fontId="3"/>
  </si>
  <si>
    <t>資料１　「令和2年　国勢調査」（総務省統計局）</t>
    <rPh sb="5" eb="7">
      <t>レイワ</t>
    </rPh>
    <rPh sb="8" eb="9">
      <t>ネン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phoneticPr fontId="3"/>
  </si>
  <si>
    <t>・・・</t>
  </si>
  <si>
    <t>２　人口構成・世帯構成－（４）世帯数推移</t>
    <rPh sb="2" eb="4">
      <t>ジンコウ</t>
    </rPh>
    <rPh sb="4" eb="6">
      <t>コウセイ</t>
    </rPh>
    <rPh sb="7" eb="9">
      <t>セタイ</t>
    </rPh>
    <rPh sb="9" eb="11">
      <t>コウセイ</t>
    </rPh>
    <rPh sb="15" eb="18">
      <t>セタイスウ</t>
    </rPh>
    <rPh sb="18" eb="20">
      <t>スイイ</t>
    </rPh>
    <phoneticPr fontId="3"/>
  </si>
  <si>
    <t>- 20 -</t>
    <phoneticPr fontId="3"/>
  </si>
  <si>
    <t>　　「東京都世帯数の予測」平成31年3月（東京都総務局）</t>
    <phoneticPr fontId="3"/>
  </si>
  <si>
    <t>　　「日本の世帯数の将来推計（全国推計）（2018（平成30）年推計）」
　（国立社会保障・人口問題研究所）国立社会保障・人口問題研究所ホームページ</t>
    <rPh sb="3" eb="5">
      <t>ニホン</t>
    </rPh>
    <rPh sb="6" eb="9">
      <t>セタイスウ</t>
    </rPh>
    <rPh sb="10" eb="12">
      <t>ショウライ</t>
    </rPh>
    <rPh sb="12" eb="14">
      <t>スイケイ</t>
    </rPh>
    <rPh sb="15" eb="17">
      <t>ゼンコク</t>
    </rPh>
    <rPh sb="17" eb="19">
      <t>スイケイ</t>
    </rPh>
    <rPh sb="26" eb="28">
      <t>ヘイセイ</t>
    </rPh>
    <rPh sb="31" eb="32">
      <t>ネン</t>
    </rPh>
    <rPh sb="32" eb="34">
      <t>スイケイ</t>
    </rPh>
    <rPh sb="39" eb="41">
      <t>コクリツ</t>
    </rPh>
    <rPh sb="41" eb="43">
      <t>シャカイ</t>
    </rPh>
    <rPh sb="43" eb="45">
      <t>ホショウ</t>
    </rPh>
    <rPh sb="46" eb="48">
      <t>ジンコウ</t>
    </rPh>
    <rPh sb="48" eb="50">
      <t>モンダイ</t>
    </rPh>
    <rPh sb="50" eb="53">
      <t>ケンキュウジョ</t>
    </rPh>
    <phoneticPr fontId="3"/>
  </si>
  <si>
    <t>資料　　「平成27年、令和2年　国勢調査」（総務省統計局）</t>
    <rPh sb="5" eb="7">
      <t>ヘイセイ</t>
    </rPh>
    <rPh sb="9" eb="10">
      <t>ネン</t>
    </rPh>
    <rPh sb="11" eb="13">
      <t>レイワ</t>
    </rPh>
    <rPh sb="14" eb="15">
      <t>ネン</t>
    </rPh>
    <rPh sb="16" eb="18">
      <t>コクセイ</t>
    </rPh>
    <rPh sb="18" eb="20">
      <t>チョウサ</t>
    </rPh>
    <rPh sb="22" eb="25">
      <t>ソウムショウ</t>
    </rPh>
    <rPh sb="25" eb="28">
      <t>トウケイキョク</t>
    </rPh>
    <phoneticPr fontId="3"/>
  </si>
  <si>
    <r>
      <t xml:space="preserve"> 　　 ２　65歳以上の単独世帯数が全世帯数に占める割合は</t>
    </r>
    <r>
      <rPr>
        <b/>
        <sz val="11"/>
        <rFont val="ＭＳ Ｐゴシック"/>
        <family val="3"/>
        <charset val="128"/>
      </rPr>
      <t>” 65歳以上の単独世帯数/全世帯数（一般世帯数）”</t>
    </r>
    <r>
      <rPr>
        <sz val="11"/>
        <rFont val="ＭＳ Ｐゴシック"/>
        <family val="3"/>
        <charset val="128"/>
      </rPr>
      <t xml:space="preserve">
　　　　で算出した。</t>
    </r>
    <rPh sb="8" eb="9">
      <t>サイ</t>
    </rPh>
    <rPh sb="61" eb="63">
      <t>サンシュツ</t>
    </rPh>
    <phoneticPr fontId="3"/>
  </si>
  <si>
    <t>注 　１　全世帯数（一般世帯数）及び65歳以上の単独世帯数における平成27年（2015年）、令和2年（2020年）の＊印は
　　　　国勢調査結果に基づく世帯数について、不詳世帯をあん分補正した世帯（＝基準世帯数）である。</t>
    <rPh sb="0" eb="1">
      <t>チュウ</t>
    </rPh>
    <phoneticPr fontId="3"/>
  </si>
  <si>
    <t>65歳以上の単独世帯数(人）と全世帯数に占める割合（％）</t>
    <rPh sb="2" eb="3">
      <t>サイ</t>
    </rPh>
    <rPh sb="3" eb="5">
      <t>イジョウ</t>
    </rPh>
    <rPh sb="6" eb="8">
      <t>タンドク</t>
    </rPh>
    <rPh sb="8" eb="11">
      <t>セタイスウ</t>
    </rPh>
    <rPh sb="12" eb="13">
      <t>ニン</t>
    </rPh>
    <rPh sb="15" eb="16">
      <t>ゼン</t>
    </rPh>
    <rPh sb="16" eb="19">
      <t>セタイスウ</t>
    </rPh>
    <rPh sb="20" eb="21">
      <t>シ</t>
    </rPh>
    <rPh sb="23" eb="25">
      <t>ワリアイ</t>
    </rPh>
    <phoneticPr fontId="3"/>
  </si>
  <si>
    <t>全世帯数（一般世帯数）</t>
    <rPh sb="0" eb="1">
      <t>ゼン</t>
    </rPh>
    <rPh sb="1" eb="4">
      <t>セタイスウ</t>
    </rPh>
    <rPh sb="5" eb="7">
      <t>イッパン</t>
    </rPh>
    <rPh sb="7" eb="10">
      <t>セタイスウ</t>
    </rPh>
    <phoneticPr fontId="3"/>
  </si>
  <si>
    <t>　各年10月1日現在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</si>
  <si>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２　人口構成・世帯構成－（５）全世帯数及び高齢者単独世帯の予測</t>
    <rPh sb="2" eb="4">
      <t>ジンコウ</t>
    </rPh>
    <rPh sb="4" eb="6">
      <t>コウセイ</t>
    </rPh>
    <rPh sb="7" eb="9">
      <t>セタイ</t>
    </rPh>
    <rPh sb="9" eb="11">
      <t>コウセイ</t>
    </rPh>
    <rPh sb="15" eb="16">
      <t>ゼン</t>
    </rPh>
    <rPh sb="16" eb="19">
      <t>セタイスウ</t>
    </rPh>
    <rPh sb="19" eb="20">
      <t>オヨ</t>
    </rPh>
    <rPh sb="21" eb="24">
      <t>コウレイシャ</t>
    </rPh>
    <rPh sb="24" eb="26">
      <t>タンドク</t>
    </rPh>
    <rPh sb="26" eb="28">
      <t>セタイ</t>
    </rPh>
    <rPh sb="29" eb="31">
      <t>ヨソク</t>
    </rPh>
    <phoneticPr fontId="3"/>
  </si>
  <si>
    <t>　　　　　（東京都総務局統計部人口統計課）</t>
    <rPh sb="6" eb="8">
      <t>トウキョウ</t>
    </rPh>
    <rPh sb="8" eb="9">
      <t>ト</t>
    </rPh>
    <rPh sb="9" eb="11">
      <t>ソウム</t>
    </rPh>
    <rPh sb="11" eb="12">
      <t>キョク</t>
    </rPh>
    <rPh sb="12" eb="14">
      <t>トウケイ</t>
    </rPh>
    <rPh sb="14" eb="15">
      <t>ブ</t>
    </rPh>
    <rPh sb="15" eb="17">
      <t>ジンコウ</t>
    </rPh>
    <rPh sb="17" eb="19">
      <t>トウケイ</t>
    </rPh>
    <rPh sb="19" eb="20">
      <t>カ</t>
    </rPh>
    <phoneticPr fontId="3"/>
  </si>
  <si>
    <t>　　　４　「住民基本台帳による東京都の世帯と人口」</t>
    <rPh sb="6" eb="8">
      <t>ジュウミン</t>
    </rPh>
    <rPh sb="8" eb="10">
      <t>キホン</t>
    </rPh>
    <rPh sb="10" eb="12">
      <t>ダイチョウ</t>
    </rPh>
    <rPh sb="15" eb="18">
      <t>トウキョウト</t>
    </rPh>
    <rPh sb="19" eb="21">
      <t>セタイ</t>
    </rPh>
    <rPh sb="22" eb="24">
      <t>ジンコウ</t>
    </rPh>
    <phoneticPr fontId="3"/>
  </si>
  <si>
    <t>　　　　　（東京都福祉保健局総務部総務課）</t>
    <phoneticPr fontId="3"/>
  </si>
  <si>
    <t>　　　３　「人口動態統計年報（確定数）　平成29年～令和3年」</t>
    <rPh sb="20" eb="22">
      <t>ヘイセイ</t>
    </rPh>
    <rPh sb="24" eb="25">
      <t>ネン</t>
    </rPh>
    <rPh sb="26" eb="28">
      <t>レイワ</t>
    </rPh>
    <rPh sb="29" eb="30">
      <t>ネン</t>
    </rPh>
    <phoneticPr fontId="3"/>
  </si>
  <si>
    <t>　　　２　「人口動態統計　令和2年」</t>
    <rPh sb="13" eb="15">
      <t>レイワ</t>
    </rPh>
    <phoneticPr fontId="3"/>
  </si>
  <si>
    <t>　　　　　</t>
    <phoneticPr fontId="3"/>
  </si>
  <si>
    <t>　　　　　人口動態・保健社会統計室）厚生労働省ホームページ</t>
    <phoneticPr fontId="3"/>
  </si>
  <si>
    <t>資料１　「人口動態調査」（厚生労働省政策統括官付参事官付</t>
    <phoneticPr fontId="3"/>
  </si>
  <si>
    <t>　ときの子供の数に相当する。</t>
    <phoneticPr fontId="3"/>
  </si>
  <si>
    <t>　で、一人の女性がその年齢別出生率で一生の間に産むとした</t>
    <phoneticPr fontId="3"/>
  </si>
  <si>
    <t>　　その年の「15歳～49歳の女性の年齢別出生率を合計したもの」</t>
    <rPh sb="4" eb="5">
      <t>トシ</t>
    </rPh>
    <rPh sb="9" eb="10">
      <t>サイ</t>
    </rPh>
    <rPh sb="13" eb="14">
      <t>サイ</t>
    </rPh>
    <rPh sb="15" eb="17">
      <t>ジョセイ</t>
    </rPh>
    <rPh sb="18" eb="20">
      <t>ネンレイ</t>
    </rPh>
    <rPh sb="20" eb="21">
      <t>ベツ</t>
    </rPh>
    <rPh sb="21" eb="23">
      <t>シュッショウ</t>
    </rPh>
    <rPh sb="23" eb="24">
      <t>リツ</t>
    </rPh>
    <rPh sb="25" eb="27">
      <t>ゴウケイ</t>
    </rPh>
    <phoneticPr fontId="3"/>
  </si>
  <si>
    <t>「合計特殊出生率」　とは</t>
    <phoneticPr fontId="3"/>
  </si>
  <si>
    <t>西東京市</t>
    <phoneticPr fontId="3"/>
  </si>
  <si>
    <t>東久留米市</t>
    <phoneticPr fontId="3"/>
  </si>
  <si>
    <t>清瀬市</t>
    <phoneticPr fontId="3"/>
  </si>
  <si>
    <t>東村山市</t>
    <phoneticPr fontId="3"/>
  </si>
  <si>
    <t>小平市</t>
    <phoneticPr fontId="3"/>
  </si>
  <si>
    <t>２　人口構成・世帯構成－（６）合計特殊出生率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ゴウケイ</t>
    </rPh>
    <rPh sb="17" eb="19">
      <t>トクシュ</t>
    </rPh>
    <rPh sb="19" eb="22">
      <t>シュッセイリツ</t>
    </rPh>
    <phoneticPr fontId="3"/>
  </si>
  <si>
    <t>　　　2　「平成27年国勢調査」（総務省統計局）</t>
    <rPh sb="6" eb="8">
      <t>ヘイセイ</t>
    </rPh>
    <rPh sb="10" eb="11">
      <t>ネン</t>
    </rPh>
    <rPh sb="11" eb="13">
      <t>コクセイ</t>
    </rPh>
    <rPh sb="13" eb="15">
      <t>チョウサ</t>
    </rPh>
    <rPh sb="17" eb="20">
      <t>ソウムショウ</t>
    </rPh>
    <rPh sb="20" eb="23">
      <t>トウケイキョク</t>
    </rPh>
    <phoneticPr fontId="3"/>
  </si>
  <si>
    <t>資料1　「平成27年　市区町村別生命表」（厚生労働省政策統括官付参事官付人口動態・保健社会統計室）</t>
    <phoneticPr fontId="3"/>
  </si>
  <si>
    <t>　　　　　　　　　　　　　　　</t>
    <phoneticPr fontId="3"/>
  </si>
  <si>
    <t>　「平均寿命」：0歳時に何歳まで生きられるかを示したもの。</t>
    <phoneticPr fontId="3"/>
  </si>
  <si>
    <t>　「平均余命」：各年齢であと何年生きられるかを示したもの。例えば、上記表中、平成27年の全国男性20歳の平均余命は「61.2」であり、81.2歳まで生きられるという計算になる。　　　</t>
    <phoneticPr fontId="3"/>
  </si>
  <si>
    <t>西東京市</t>
    <rPh sb="0" eb="4">
      <t>ニシトウキョウシ</t>
    </rPh>
    <phoneticPr fontId="3"/>
  </si>
  <si>
    <t>80歳</t>
    <rPh sb="2" eb="3">
      <t>サイ</t>
    </rPh>
    <phoneticPr fontId="3"/>
  </si>
  <si>
    <t>65歳</t>
    <rPh sb="2" eb="3">
      <t>サイ</t>
    </rPh>
    <phoneticPr fontId="3"/>
  </si>
  <si>
    <t>40歳</t>
    <rPh sb="2" eb="3">
      <t>サイ</t>
    </rPh>
    <phoneticPr fontId="3"/>
  </si>
  <si>
    <t>20歳</t>
    <rPh sb="2" eb="3">
      <t>サイ</t>
    </rPh>
    <phoneticPr fontId="3"/>
  </si>
  <si>
    <t>平均寿命</t>
    <rPh sb="0" eb="2">
      <t>ヘイキン</t>
    </rPh>
    <rPh sb="2" eb="4">
      <t>ジュミョウ</t>
    </rPh>
    <phoneticPr fontId="3"/>
  </si>
  <si>
    <t>平成27（2015）年（女）</t>
    <rPh sb="10" eb="11">
      <t>ネン</t>
    </rPh>
    <rPh sb="12" eb="13">
      <t>オンナ</t>
    </rPh>
    <phoneticPr fontId="3"/>
  </si>
  <si>
    <t>平成27（2015）年（男）</t>
    <rPh sb="0" eb="2">
      <t>ヘイセイ</t>
    </rPh>
    <rPh sb="10" eb="11">
      <t>ネン</t>
    </rPh>
    <rPh sb="12" eb="13">
      <t>オトコ</t>
    </rPh>
    <phoneticPr fontId="3"/>
  </si>
  <si>
    <t>２　人口構成・世帯構成－（７）平均余命・健康寿命　①平均余命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6" eb="28">
      <t>ヘイキン</t>
    </rPh>
    <rPh sb="28" eb="30">
      <t>ヨメイ</t>
    </rPh>
    <phoneticPr fontId="3"/>
  </si>
  <si>
    <t xml:space="preserve">      　 4  生命表：令和2年簡易生命表</t>
    <rPh sb="15" eb="17">
      <t>レイワ</t>
    </rPh>
    <phoneticPr fontId="3"/>
  </si>
  <si>
    <t xml:space="preserve">       　3  要支援・要介護者数：令和2年3月31日現在の介護保険認定者数</t>
    <rPh sb="11" eb="14">
      <t>ヨウシエン</t>
    </rPh>
    <rPh sb="15" eb="16">
      <t>ヨウ</t>
    </rPh>
    <rPh sb="21" eb="23">
      <t>レイワ</t>
    </rPh>
    <phoneticPr fontId="3"/>
  </si>
  <si>
    <t xml:space="preserve">      　 2  死亡数：3年平均死亡数（人口動態統計　平成30年～令和2年）</t>
    <rPh sb="23" eb="25">
      <t>ジンコウ</t>
    </rPh>
    <rPh sb="25" eb="27">
      <t>ドウタイ</t>
    </rPh>
    <rPh sb="27" eb="29">
      <t>トウケイ</t>
    </rPh>
    <rPh sb="36" eb="38">
      <t>レイワ</t>
    </rPh>
    <phoneticPr fontId="3"/>
  </si>
  <si>
    <t>　資料１  人口：令和2年1月1日現在の住民基本台帳人口</t>
    <rPh sb="1" eb="3">
      <t>シリョウ</t>
    </rPh>
    <rPh sb="9" eb="11">
      <t>レイワ</t>
    </rPh>
    <rPh sb="22" eb="24">
      <t>キホン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</si>
  <si>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</si>
  <si>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</si>
  <si>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</si>
  <si>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東久留米市</t>
    <rPh sb="0" eb="5">
      <t>ヒガシクルメシ</t>
    </rPh>
    <phoneticPr fontId="3"/>
  </si>
  <si>
    <t>清瀬市</t>
    <rPh sb="0" eb="2">
      <t>キヨセ</t>
    </rPh>
    <rPh sb="2" eb="3">
      <t>シ</t>
    </rPh>
    <phoneticPr fontId="3"/>
  </si>
  <si>
    <t>東村山市</t>
    <rPh sb="0" eb="4">
      <t>ヒガシムラヤマシ</t>
    </rPh>
    <phoneticPr fontId="3"/>
  </si>
  <si>
    <t>小平市</t>
    <rPh sb="0" eb="2">
      <t>コダイラ</t>
    </rPh>
    <rPh sb="2" eb="3">
      <t>シ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</si>
  <si>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</si>
  <si>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 xml:space="preserve">
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</si>
  <si>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</si>
  <si>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</si>
  <si>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</si>
  <si>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</si>
  <si>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t>65歳平均余命
(年）</t>
    <rPh sb="2" eb="3">
      <t>サイ</t>
    </rPh>
    <rPh sb="3" eb="5">
      <t>ヘイキン</t>
    </rPh>
    <rPh sb="5" eb="7">
      <t>ヨミョウ</t>
    </rPh>
    <rPh sb="9" eb="10">
      <t>ネン</t>
    </rPh>
    <phoneticPr fontId="3"/>
  </si>
  <si>
    <t>平均寿命
(年）</t>
    <rPh sb="0" eb="2">
      <t>ヘイキン</t>
    </rPh>
    <rPh sb="2" eb="4">
      <t>ジュミョウ</t>
    </rPh>
    <rPh sb="6" eb="7">
      <t>ネン</t>
    </rPh>
    <phoneticPr fontId="3"/>
  </si>
  <si>
    <t>令和2年</t>
    <rPh sb="0" eb="2">
      <t>レイワ</t>
    </rPh>
    <rPh sb="3" eb="4">
      <t>ネン</t>
    </rPh>
    <phoneticPr fontId="3"/>
  </si>
  <si>
    <t>65歳健康寿命B　(障害を要支援1以上とした場合）</t>
    <rPh sb="2" eb="3">
      <t>サイ</t>
    </rPh>
    <rPh sb="3" eb="5">
      <t>ケンコウ</t>
    </rPh>
    <rPh sb="5" eb="7">
      <t>ジュミョウ</t>
    </rPh>
    <phoneticPr fontId="3"/>
  </si>
  <si>
    <t>65歳健康寿命A　(障害を要介護2以上とした場合）</t>
    <rPh sb="2" eb="3">
      <t>サイ</t>
    </rPh>
    <rPh sb="3" eb="5">
      <t>ケンコウ</t>
    </rPh>
    <rPh sb="5" eb="7">
      <t>ジュミョウ</t>
    </rPh>
    <phoneticPr fontId="3"/>
  </si>
  <si>
    <t>平均余命（0歳平均余命＝平均寿命）</t>
    <rPh sb="0" eb="2">
      <t>ヘイキン</t>
    </rPh>
    <rPh sb="2" eb="4">
      <t>ヨミョウ</t>
    </rPh>
    <rPh sb="6" eb="7">
      <t>サイ</t>
    </rPh>
    <rPh sb="7" eb="9">
      <t>ヘイキン</t>
    </rPh>
    <rPh sb="9" eb="11">
      <t>ヨミョウ</t>
    </rPh>
    <rPh sb="12" eb="14">
      <t>ヘイキン</t>
    </rPh>
    <rPh sb="14" eb="16">
      <t>ジュミョウ</t>
    </rPh>
    <phoneticPr fontId="3"/>
  </si>
  <si>
    <t>２　人口構成・世帯構成－（７）平均余命・健康寿命　②65歳健康寿命・65歳平均自立期間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8" eb="29">
      <t>サイ</t>
    </rPh>
    <rPh sb="29" eb="31">
      <t>ケンコウ</t>
    </rPh>
    <rPh sb="31" eb="33">
      <t>ジュミョウ</t>
    </rPh>
    <rPh sb="36" eb="37">
      <t>サイ</t>
    </rPh>
    <rPh sb="37" eb="39">
      <t>ヘイキン</t>
    </rPh>
    <rPh sb="39" eb="41">
      <t>ジリツ</t>
    </rPh>
    <rPh sb="41" eb="43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</si>
</sst>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\ ###,###,###,##0;&quot;-&quot;###,###,###,##0"/>
    <numFmt numFmtId="179" formatCode="0.0_ "/>
    <numFmt numFmtId="180" formatCode="#,##0.0000_);[Red]\(#,##0.0000\)"/>
    <numFmt numFmtId="181" formatCode="#,##0.0_);[Red]\(#,##0.0\)"/>
    <numFmt numFmtId="182" formatCode="0.0_);[Red]\(0.0\)"/>
    <numFmt numFmtId="183" formatCode="#,##0_ "/>
    <numFmt numFmtId="184" formatCode="#,##0_ ;[Red]\-#,##0\ "/>
    <numFmt numFmtId="185" formatCode="0.0%"/>
    <numFmt numFmtId="186" formatCode="0.0"/>
    <numFmt numFmtId="187" formatCode="0.00_);[Red]\(0.00\)"/>
    <numFmt numFmtId="188" formatCode="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177" fontId="9" fillId="0" borderId="0" xfId="2" quotePrefix="1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0" fontId="0" fillId="0" borderId="0" xfId="0" applyFont="1" applyFill="1">
      <alignment vertical="center"/>
    </xf>
    <xf numFmtId="0" fontId="11" fillId="0" borderId="0" xfId="0" applyFont="1">
      <alignment vertical="center"/>
    </xf>
    <xf numFmtId="176" fontId="7" fillId="0" borderId="3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7" fillId="0" borderId="5" xfId="1" applyNumberFormat="1" applyFont="1" applyBorder="1">
      <alignment vertical="center"/>
    </xf>
    <xf numFmtId="0" fontId="0" fillId="0" borderId="0" xfId="0" applyFont="1">
      <alignment vertical="center"/>
    </xf>
    <xf numFmtId="49" fontId="14" fillId="0" borderId="0" xfId="0" applyNumberFormat="1" applyFont="1" applyFill="1" applyBorder="1" applyAlignment="1">
      <alignment horizontal="left"/>
    </xf>
    <xf numFmtId="177" fontId="14" fillId="0" borderId="0" xfId="2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5" fillId="0" borderId="0" xfId="0" applyNumberFormat="1" applyFont="1" applyFill="1" applyBorder="1" applyAlignment="1">
      <alignment horizontal="left"/>
    </xf>
    <xf numFmtId="177" fontId="15" fillId="0" borderId="0" xfId="2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wrapText="1"/>
    </xf>
    <xf numFmtId="0" fontId="2" fillId="0" borderId="0" xfId="0" applyFont="1" applyBorder="1">
      <alignment vertical="center"/>
    </xf>
    <xf numFmtId="176" fontId="7" fillId="0" borderId="0" xfId="1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>
      <alignment vertical="center"/>
    </xf>
    <xf numFmtId="176" fontId="7" fillId="0" borderId="27" xfId="1" applyNumberFormat="1" applyFont="1" applyBorder="1">
      <alignment vertical="center"/>
    </xf>
    <xf numFmtId="176" fontId="7" fillId="0" borderId="30" xfId="1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9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horizontal="left" vertical="center"/>
    </xf>
    <xf numFmtId="0" fontId="7" fillId="0" borderId="31" xfId="0" applyFont="1" applyFill="1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179" fontId="8" fillId="0" borderId="0" xfId="0" applyNumberFormat="1" applyFont="1" applyBorder="1" applyAlignment="1">
      <alignment horizontal="left" vertical="top" wrapText="1"/>
    </xf>
    <xf numFmtId="179" fontId="15" fillId="0" borderId="0" xfId="0" applyNumberFormat="1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179" fontId="14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179" fontId="8" fillId="0" borderId="0" xfId="0" applyNumberFormat="1" applyFont="1" applyBorder="1" applyAlignment="1">
      <alignment horizontal="left" vertical="center"/>
    </xf>
    <xf numFmtId="180" fontId="0" fillId="0" borderId="0" xfId="0" applyNumberFormat="1" applyFont="1">
      <alignment vertical="center"/>
    </xf>
    <xf numFmtId="179" fontId="14" fillId="0" borderId="0" xfId="0" applyNumberFormat="1" applyFont="1" applyBorder="1" applyAlignment="1">
      <alignment vertical="top" wrapText="1"/>
    </xf>
    <xf numFmtId="179" fontId="14" fillId="0" borderId="0" xfId="0" applyNumberFormat="1" applyFont="1" applyBorder="1" applyAlignment="1">
      <alignment vertical="top"/>
    </xf>
    <xf numFmtId="179" fontId="8" fillId="0" borderId="0" xfId="0" applyNumberFormat="1" applyFont="1" applyBorder="1" applyAlignment="1">
      <alignment vertical="top"/>
    </xf>
    <xf numFmtId="181" fontId="15" fillId="0" borderId="0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180" fontId="7" fillId="0" borderId="0" xfId="0" applyNumberFormat="1" applyFont="1">
      <alignment vertical="center"/>
    </xf>
    <xf numFmtId="181" fontId="15" fillId="3" borderId="5" xfId="0" applyNumberFormat="1" applyFont="1" applyFill="1" applyBorder="1">
      <alignment vertical="center"/>
    </xf>
    <xf numFmtId="176" fontId="15" fillId="0" borderId="5" xfId="0" applyNumberFormat="1" applyFont="1" applyBorder="1">
      <alignment vertical="center"/>
    </xf>
    <xf numFmtId="182" fontId="15" fillId="3" borderId="5" xfId="0" applyNumberFormat="1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32" xfId="0" applyFont="1" applyBorder="1">
      <alignment vertical="center"/>
    </xf>
    <xf numFmtId="181" fontId="15" fillId="3" borderId="4" xfId="0" applyNumberFormat="1" applyFont="1" applyFill="1" applyBorder="1">
      <alignment vertical="center"/>
    </xf>
    <xf numFmtId="176" fontId="15" fillId="0" borderId="4" xfId="0" applyNumberFormat="1" applyFont="1" applyBorder="1">
      <alignment vertical="center"/>
    </xf>
    <xf numFmtId="182" fontId="15" fillId="3" borderId="4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33" xfId="0" applyFont="1" applyBorder="1">
      <alignment vertical="center"/>
    </xf>
    <xf numFmtId="0" fontId="17" fillId="0" borderId="33" xfId="0" applyFont="1" applyBorder="1">
      <alignment vertical="center"/>
    </xf>
    <xf numFmtId="181" fontId="15" fillId="3" borderId="3" xfId="0" applyNumberFormat="1" applyFont="1" applyFill="1" applyBorder="1">
      <alignment vertical="center"/>
    </xf>
    <xf numFmtId="176" fontId="15" fillId="0" borderId="3" xfId="0" applyNumberFormat="1" applyFont="1" applyBorder="1">
      <alignment vertical="center"/>
    </xf>
    <xf numFmtId="182" fontId="15" fillId="3" borderId="3" xfId="0" applyNumberFormat="1" applyFont="1" applyFill="1" applyBorder="1">
      <alignment vertical="center"/>
    </xf>
    <xf numFmtId="0" fontId="7" fillId="0" borderId="3" xfId="0" applyFont="1" applyBorder="1">
      <alignment vertical="center"/>
    </xf>
    <xf numFmtId="176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81" fontId="15" fillId="3" borderId="34" xfId="0" applyNumberFormat="1" applyFont="1" applyFill="1" applyBorder="1">
      <alignment vertical="center"/>
    </xf>
    <xf numFmtId="176" fontId="15" fillId="0" borderId="34" xfId="0" applyNumberFormat="1" applyFont="1" applyBorder="1">
      <alignment vertical="center"/>
    </xf>
    <xf numFmtId="182" fontId="15" fillId="3" borderId="34" xfId="0" applyNumberFormat="1" applyFont="1" applyFill="1" applyBorder="1">
      <alignment vertical="center"/>
    </xf>
    <xf numFmtId="181" fontId="15" fillId="3" borderId="27" xfId="0" applyNumberFormat="1" applyFont="1" applyFill="1" applyBorder="1">
      <alignment vertical="center"/>
    </xf>
    <xf numFmtId="176" fontId="15" fillId="0" borderId="27" xfId="0" applyNumberFormat="1" applyFont="1" applyBorder="1">
      <alignment vertical="center"/>
    </xf>
    <xf numFmtId="182" fontId="15" fillId="3" borderId="27" xfId="0" applyNumberFormat="1" applyFont="1" applyFill="1" applyBorder="1">
      <alignment vertical="center"/>
    </xf>
    <xf numFmtId="183" fontId="7" fillId="2" borderId="2" xfId="0" applyNumberFormat="1" applyFont="1" applyFill="1" applyBorder="1" applyAlignment="1">
      <alignment horizontal="center" vertical="center" wrapText="1"/>
    </xf>
    <xf numFmtId="183" fontId="7" fillId="2" borderId="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7" fillId="0" borderId="5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7" fillId="0" borderId="31" xfId="0" applyNumberFormat="1" applyFont="1" applyFill="1" applyBorder="1">
      <alignment vertical="center"/>
    </xf>
    <xf numFmtId="176" fontId="7" fillId="0" borderId="28" xfId="0" applyNumberFormat="1" applyFon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center" wrapText="1"/>
    </xf>
    <xf numFmtId="183" fontId="7" fillId="0" borderId="5" xfId="0" applyNumberFormat="1" applyFont="1" applyBorder="1" applyAlignment="1">
      <alignment horizontal="right" vertical="center"/>
    </xf>
    <xf numFmtId="176" fontId="7" fillId="0" borderId="32" xfId="0" applyNumberFormat="1" applyFont="1" applyBorder="1">
      <alignment vertical="center"/>
    </xf>
    <xf numFmtId="183" fontId="7" fillId="0" borderId="4" xfId="0" applyNumberFormat="1" applyFont="1" applyBorder="1" applyAlignment="1">
      <alignment horizontal="right" vertical="center"/>
    </xf>
    <xf numFmtId="176" fontId="7" fillId="0" borderId="33" xfId="0" applyNumberFormat="1" applyFont="1" applyBorder="1">
      <alignment vertical="center"/>
    </xf>
    <xf numFmtId="183" fontId="7" fillId="0" borderId="3" xfId="0" applyNumberFormat="1" applyFont="1" applyBorder="1" applyAlignment="1">
      <alignment horizontal="right" vertical="center"/>
    </xf>
    <xf numFmtId="183" fontId="7" fillId="0" borderId="34" xfId="0" applyNumberFormat="1" applyFont="1" applyFill="1" applyBorder="1" applyAlignment="1">
      <alignment horizontal="right" vertical="center"/>
    </xf>
    <xf numFmtId="183" fontId="7" fillId="0" borderId="27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0" xfId="0" applyAlignment="1">
      <alignment horizontal="right"/>
    </xf>
    <xf numFmtId="176" fontId="7" fillId="0" borderId="0" xfId="0" applyNumberFormat="1" applyFont="1" applyBorder="1">
      <alignment vertical="center"/>
    </xf>
    <xf numFmtId="176" fontId="19" fillId="0" borderId="0" xfId="0" applyNumberFormat="1" applyFont="1" applyBorder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horizontal="left" vertical="center"/>
    </xf>
    <xf numFmtId="176" fontId="7" fillId="0" borderId="17" xfId="0" applyNumberFormat="1" applyFont="1" applyBorder="1" applyAlignment="1">
      <alignment horizontal="left" vertical="center"/>
    </xf>
    <xf numFmtId="184" fontId="7" fillId="0" borderId="1" xfId="1" applyNumberFormat="1" applyFont="1" applyBorder="1" applyAlignment="1">
      <alignment horizontal="right" vertical="center"/>
    </xf>
    <xf numFmtId="184" fontId="7" fillId="0" borderId="1" xfId="1" applyNumberFormat="1" applyFont="1" applyBorder="1" applyAlignment="1">
      <alignment vertical="center"/>
    </xf>
    <xf numFmtId="0" fontId="19" fillId="0" borderId="9" xfId="0" applyFont="1" applyBorder="1">
      <alignment vertical="center"/>
    </xf>
    <xf numFmtId="0" fontId="19" fillId="0" borderId="13" xfId="0" applyFont="1" applyBorder="1">
      <alignment vertical="center"/>
    </xf>
    <xf numFmtId="184" fontId="7" fillId="0" borderId="6" xfId="1" applyNumberFormat="1" applyFont="1" applyBorder="1" applyAlignment="1">
      <alignment horizontal="right" vertical="center"/>
    </xf>
    <xf numFmtId="184" fontId="7" fillId="0" borderId="6" xfId="1" applyNumberFormat="1" applyFont="1" applyBorder="1" applyAlignment="1">
      <alignment vertical="center"/>
    </xf>
    <xf numFmtId="0" fontId="19" fillId="0" borderId="8" xfId="0" applyFont="1" applyBorder="1">
      <alignment vertical="center"/>
    </xf>
    <xf numFmtId="0" fontId="19" fillId="0" borderId="33" xfId="0" applyFont="1" applyBorder="1">
      <alignment vertical="center"/>
    </xf>
    <xf numFmtId="184" fontId="7" fillId="0" borderId="30" xfId="1" applyNumberFormat="1" applyFont="1" applyBorder="1" applyAlignment="1">
      <alignment horizontal="right" vertical="center"/>
    </xf>
    <xf numFmtId="184" fontId="7" fillId="0" borderId="30" xfId="1" applyNumberFormat="1" applyFont="1" applyBorder="1" applyAlignment="1">
      <alignment vertical="center"/>
    </xf>
    <xf numFmtId="0" fontId="19" fillId="0" borderId="29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184" fontId="7" fillId="0" borderId="19" xfId="1" applyNumberFormat="1" applyFont="1" applyBorder="1" applyAlignment="1">
      <alignment horizontal="right" vertical="center"/>
    </xf>
    <xf numFmtId="184" fontId="7" fillId="0" borderId="19" xfId="1" applyNumberFormat="1" applyFont="1" applyBorder="1" applyAlignment="1">
      <alignment vertical="center"/>
    </xf>
    <xf numFmtId="0" fontId="19" fillId="0" borderId="26" xfId="0" applyFont="1" applyBorder="1">
      <alignment vertical="center"/>
    </xf>
    <xf numFmtId="0" fontId="19" fillId="0" borderId="10" xfId="0" applyFont="1" applyBorder="1">
      <alignment vertical="center"/>
    </xf>
    <xf numFmtId="184" fontId="7" fillId="0" borderId="4" xfId="1" applyNumberFormat="1" applyFont="1" applyBorder="1" applyAlignment="1">
      <alignment horizontal="right" vertical="center"/>
    </xf>
    <xf numFmtId="184" fontId="7" fillId="0" borderId="4" xfId="1" applyNumberFormat="1" applyFont="1" applyBorder="1" applyAlignment="1">
      <alignment vertical="center"/>
    </xf>
    <xf numFmtId="0" fontId="19" fillId="0" borderId="11" xfId="0" applyFont="1" applyBorder="1">
      <alignment vertical="center"/>
    </xf>
    <xf numFmtId="0" fontId="19" fillId="0" borderId="14" xfId="0" applyFont="1" applyBorder="1">
      <alignment vertical="center"/>
    </xf>
    <xf numFmtId="184" fontId="7" fillId="0" borderId="3" xfId="1" applyNumberFormat="1" applyFont="1" applyBorder="1" applyAlignment="1">
      <alignment horizontal="right" vertical="center"/>
    </xf>
    <xf numFmtId="0" fontId="19" fillId="0" borderId="18" xfId="0" applyFont="1" applyBorder="1">
      <alignment vertical="center"/>
    </xf>
    <xf numFmtId="0" fontId="19" fillId="0" borderId="17" xfId="0" applyFont="1" applyBorder="1">
      <alignment vertical="center"/>
    </xf>
    <xf numFmtId="176" fontId="4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76" fontId="21" fillId="0" borderId="0" xfId="0" applyNumberFormat="1" applyFo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85" fontId="15" fillId="0" borderId="0" xfId="4" applyNumberFormat="1" applyFont="1" applyFill="1" applyBorder="1">
      <alignment vertical="center"/>
    </xf>
    <xf numFmtId="0" fontId="0" fillId="0" borderId="0" xfId="0" applyFont="1" applyBorder="1" applyAlignment="1">
      <alignment horizontal="left" vertical="top" wrapText="1"/>
    </xf>
    <xf numFmtId="183" fontId="15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186" fontId="15" fillId="4" borderId="5" xfId="4" applyNumberFormat="1" applyFont="1" applyFill="1" applyBorder="1" applyAlignment="1">
      <alignment horizontal="right" vertical="center" indent="1"/>
    </xf>
    <xf numFmtId="183" fontId="15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2" xfId="0" applyFont="1" applyBorder="1">
      <alignment vertical="center"/>
    </xf>
    <xf numFmtId="176" fontId="15" fillId="0" borderId="4" xfId="0" applyNumberFormat="1" applyFont="1" applyBorder="1" applyAlignment="1">
      <alignment horizontal="right" vertical="center"/>
    </xf>
    <xf numFmtId="183" fontId="15" fillId="0" borderId="27" xfId="0" applyNumberFormat="1" applyFont="1" applyBorder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19" fillId="0" borderId="33" xfId="0" applyFont="1" applyBorder="1">
      <alignment vertical="center"/>
    </xf>
    <xf numFmtId="186" fontId="15" fillId="4" borderId="6" xfId="4" applyNumberFormat="1" applyFont="1" applyFill="1" applyBorder="1" applyAlignment="1">
      <alignment horizontal="right" vertical="center" indent="1"/>
    </xf>
    <xf numFmtId="183" fontId="15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183" fontId="15" fillId="0" borderId="19" xfId="0" applyNumberFormat="1" applyFont="1" applyBorder="1" applyAlignment="1">
      <alignment vertical="center"/>
    </xf>
    <xf numFmtId="176" fontId="15" fillId="0" borderId="3" xfId="0" applyNumberFormat="1" applyFont="1" applyBorder="1" applyAlignment="1">
      <alignment horizontal="right" vertical="center"/>
    </xf>
    <xf numFmtId="183" fontId="15" fillId="0" borderId="39" xfId="0" applyNumberFormat="1" applyFont="1" applyBorder="1" applyAlignment="1">
      <alignment vertical="center"/>
    </xf>
    <xf numFmtId="0" fontId="19" fillId="0" borderId="39" xfId="0" applyFont="1" applyBorder="1" applyAlignment="1">
      <alignment horizontal="left" vertical="center"/>
    </xf>
    <xf numFmtId="183" fontId="15" fillId="0" borderId="19" xfId="0" applyNumberFormat="1" applyFont="1" applyFill="1" applyBorder="1">
      <alignment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183" fontId="15" fillId="0" borderId="30" xfId="0" applyNumberFormat="1" applyFont="1" applyFill="1" applyBorder="1" applyAlignment="1">
      <alignment horizontal="right" vertical="center"/>
    </xf>
    <xf numFmtId="183" fontId="15" fillId="0" borderId="34" xfId="0" applyNumberFormat="1" applyFont="1" applyFill="1" applyBorder="1">
      <alignment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176" fontId="22" fillId="5" borderId="2" xfId="0" applyNumberFormat="1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87" fontId="15" fillId="3" borderId="5" xfId="0" applyNumberFormat="1" applyFont="1" applyFill="1" applyBorder="1" applyAlignment="1">
      <alignment horizontal="right" vertical="center" indent="1"/>
    </xf>
    <xf numFmtId="0" fontId="19" fillId="0" borderId="44" xfId="0" applyFont="1" applyBorder="1" applyAlignment="1">
      <alignment vertical="center"/>
    </xf>
    <xf numFmtId="187" fontId="15" fillId="3" borderId="4" xfId="0" applyNumberFormat="1" applyFont="1" applyFill="1" applyBorder="1" applyAlignment="1">
      <alignment horizontal="right" vertical="center" indent="1"/>
    </xf>
    <xf numFmtId="0" fontId="19" fillId="0" borderId="11" xfId="0" applyFont="1" applyBorder="1" applyAlignment="1">
      <alignment vertical="center"/>
    </xf>
    <xf numFmtId="0" fontId="19" fillId="0" borderId="12" xfId="0" applyFont="1" applyBorder="1">
      <alignment vertical="center"/>
    </xf>
    <xf numFmtId="187" fontId="15" fillId="3" borderId="30" xfId="0" applyNumberFormat="1" applyFont="1" applyFill="1" applyBorder="1" applyAlignment="1">
      <alignment horizontal="right" vertical="center" indent="1"/>
    </xf>
    <xf numFmtId="0" fontId="7" fillId="0" borderId="31" xfId="0" applyFont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187" fontId="15" fillId="3" borderId="27" xfId="0" applyNumberFormat="1" applyFont="1" applyFill="1" applyBorder="1" applyAlignment="1">
      <alignment horizontal="right" vertical="center" indent="1"/>
    </xf>
    <xf numFmtId="0" fontId="7" fillId="0" borderId="26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87" fontId="15" fillId="3" borderId="3" xfId="0" applyNumberFormat="1" applyFont="1" applyFill="1" applyBorder="1" applyAlignment="1">
      <alignment horizontal="right" vertical="center" indent="1"/>
    </xf>
    <xf numFmtId="0" fontId="7" fillId="0" borderId="18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182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82" fontId="7" fillId="0" borderId="0" xfId="0" applyNumberFormat="1" applyFont="1" applyFill="1" applyBorder="1" applyAlignment="1">
      <alignment horizontal="center"/>
    </xf>
    <xf numFmtId="182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183" fontId="7" fillId="0" borderId="0" xfId="5" applyNumberFormat="1" applyFont="1" applyFill="1" applyBorder="1">
      <alignment vertical="center"/>
    </xf>
    <xf numFmtId="184" fontId="7" fillId="0" borderId="0" xfId="1" applyNumberFormat="1" applyFont="1" applyFill="1" applyBorder="1" applyAlignment="1"/>
    <xf numFmtId="0" fontId="19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182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82" fontId="0" fillId="0" borderId="0" xfId="0" applyNumberFormat="1" applyFill="1" applyAlignment="1">
      <alignment horizontal="center"/>
    </xf>
    <xf numFmtId="0" fontId="7" fillId="0" borderId="0" xfId="0" applyFont="1" applyFill="1" applyAlignment="1"/>
    <xf numFmtId="181" fontId="7" fillId="0" borderId="45" xfId="0" applyNumberFormat="1" applyFont="1" applyFill="1" applyBorder="1" applyAlignment="1">
      <alignment vertical="center"/>
    </xf>
    <xf numFmtId="181" fontId="7" fillId="0" borderId="46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19" fillId="0" borderId="1" xfId="0" applyFont="1" applyBorder="1">
      <alignment vertical="center"/>
    </xf>
    <xf numFmtId="181" fontId="7" fillId="0" borderId="7" xfId="0" applyNumberFormat="1" applyFont="1" applyFill="1" applyBorder="1" applyAlignment="1">
      <alignment vertical="center"/>
    </xf>
    <xf numFmtId="181" fontId="7" fillId="0" borderId="47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0" fontId="19" fillId="0" borderId="4" xfId="0" applyFont="1" applyBorder="1">
      <alignment vertical="center"/>
    </xf>
    <xf numFmtId="181" fontId="7" fillId="0" borderId="48" xfId="0" applyNumberFormat="1" applyFont="1" applyFill="1" applyBorder="1" applyAlignment="1">
      <alignment vertical="center"/>
    </xf>
    <xf numFmtId="181" fontId="7" fillId="0" borderId="20" xfId="0" applyNumberFormat="1" applyFont="1" applyFill="1" applyBorder="1" applyAlignment="1">
      <alignment vertical="center"/>
    </xf>
    <xf numFmtId="176" fontId="7" fillId="0" borderId="49" xfId="0" applyNumberFormat="1" applyFont="1" applyFill="1" applyBorder="1" applyAlignment="1">
      <alignment vertical="center"/>
    </xf>
    <xf numFmtId="0" fontId="19" fillId="0" borderId="30" xfId="0" applyFont="1" applyBorder="1">
      <alignment vertical="center"/>
    </xf>
    <xf numFmtId="181" fontId="7" fillId="0" borderId="50" xfId="0" applyNumberFormat="1" applyFont="1" applyFill="1" applyBorder="1" applyAlignment="1">
      <alignment vertical="center"/>
    </xf>
    <xf numFmtId="181" fontId="7" fillId="0" borderId="24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19" fillId="0" borderId="27" xfId="0" applyFont="1" applyBorder="1">
      <alignment vertical="center"/>
    </xf>
    <xf numFmtId="181" fontId="7" fillId="0" borderId="8" xfId="0" applyNumberFormat="1" applyFont="1" applyFill="1" applyBorder="1" applyAlignment="1">
      <alignment vertical="center"/>
    </xf>
    <xf numFmtId="181" fontId="7" fillId="0" borderId="21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81" fontId="7" fillId="0" borderId="51" xfId="0" applyNumberFormat="1" applyFont="1" applyFill="1" applyBorder="1" applyAlignment="1">
      <alignment vertical="center"/>
    </xf>
    <xf numFmtId="181" fontId="7" fillId="0" borderId="22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0" fontId="19" fillId="0" borderId="39" xfId="0" applyFont="1" applyBorder="1" applyAlignment="1">
      <alignment vertical="center"/>
    </xf>
    <xf numFmtId="182" fontId="7" fillId="2" borderId="53" xfId="0" applyNumberFormat="1" applyFont="1" applyFill="1" applyBorder="1" applyAlignment="1">
      <alignment horizontal="center" vertical="center"/>
    </xf>
    <xf numFmtId="182" fontId="7" fillId="2" borderId="54" xfId="0" applyNumberFormat="1" applyFont="1" applyFill="1" applyBorder="1" applyAlignment="1">
      <alignment horizontal="center" vertical="center"/>
    </xf>
    <xf numFmtId="176" fontId="7" fillId="2" borderId="55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83" fontId="7" fillId="2" borderId="36" xfId="0" applyNumberFormat="1" applyFont="1" applyFill="1" applyBorder="1" applyAlignment="1">
      <alignment horizontal="center" vertical="center"/>
    </xf>
    <xf numFmtId="183" fontId="7" fillId="2" borderId="56" xfId="0" applyNumberFormat="1" applyFont="1" applyFill="1" applyBorder="1" applyAlignment="1">
      <alignment horizontal="center" vertical="center"/>
    </xf>
    <xf numFmtId="183" fontId="7" fillId="2" borderId="37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vertical="center" readingOrder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 readingOrder="1"/>
    </xf>
    <xf numFmtId="0" fontId="0" fillId="0" borderId="0" xfId="0" applyFont="1" applyBorder="1" applyAlignment="1">
      <alignment vertical="center" shrinkToFit="1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7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 shrinkToFit="1"/>
    </xf>
    <xf numFmtId="188" fontId="7" fillId="0" borderId="1" xfId="0" applyNumberFormat="1" applyFont="1" applyBorder="1" applyAlignment="1">
      <alignment horizontal="right" vertical="center"/>
    </xf>
    <xf numFmtId="188" fontId="7" fillId="0" borderId="32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188" fontId="7" fillId="0" borderId="1" xfId="0" applyNumberFormat="1" applyFont="1" applyBorder="1" applyAlignment="1">
      <alignment vertical="center"/>
    </xf>
    <xf numFmtId="188" fontId="7" fillId="0" borderId="32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188" fontId="7" fillId="0" borderId="1" xfId="0" applyNumberFormat="1" applyFont="1" applyBorder="1" applyAlignment="1">
      <alignment vertical="center" shrinkToFit="1"/>
    </xf>
    <xf numFmtId="188" fontId="7" fillId="0" borderId="32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188" fontId="7" fillId="0" borderId="4" xfId="0" applyNumberFormat="1" applyFont="1" applyBorder="1" applyAlignment="1">
      <alignment horizontal="right" vertical="center"/>
    </xf>
    <xf numFmtId="188" fontId="7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vertical="center" shrinkToFit="1"/>
    </xf>
    <xf numFmtId="188" fontId="7" fillId="0" borderId="6" xfId="0" applyNumberFormat="1" applyFont="1" applyBorder="1" applyAlignment="1">
      <alignment horizontal="right" vertical="center"/>
    </xf>
    <xf numFmtId="188" fontId="7" fillId="0" borderId="6" xfId="0" applyNumberFormat="1" applyFont="1" applyBorder="1" applyAlignment="1">
      <alignment vertical="center"/>
    </xf>
    <xf numFmtId="188" fontId="7" fillId="0" borderId="42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88" fontId="7" fillId="0" borderId="4" xfId="0" applyNumberFormat="1" applyFont="1" applyBorder="1" applyAlignment="1">
      <alignment vertical="center" shrinkToFit="1"/>
    </xf>
    <xf numFmtId="188" fontId="7" fillId="0" borderId="14" xfId="0" applyNumberFormat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188" fontId="7" fillId="0" borderId="42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41" xfId="0" applyFont="1" applyBorder="1" applyAlignment="1">
      <alignment horizontal="center" vertical="center"/>
    </xf>
    <xf numFmtId="188" fontId="7" fillId="0" borderId="6" xfId="0" applyNumberFormat="1" applyFont="1" applyBorder="1" applyAlignment="1">
      <alignment vertical="center" shrinkToFit="1"/>
    </xf>
    <xf numFmtId="188" fontId="7" fillId="0" borderId="42" xfId="0" applyNumberFormat="1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27" xfId="0" applyFont="1" applyBorder="1" applyAlignment="1">
      <alignment vertical="center" shrinkToFit="1"/>
    </xf>
    <xf numFmtId="188" fontId="7" fillId="0" borderId="4" xfId="0" applyNumberFormat="1" applyFont="1" applyBorder="1" applyAlignment="1">
      <alignment vertical="center"/>
    </xf>
    <xf numFmtId="188" fontId="7" fillId="0" borderId="14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 shrinkToFit="1"/>
    </xf>
    <xf numFmtId="188" fontId="7" fillId="0" borderId="3" xfId="0" applyNumberFormat="1" applyFont="1" applyBorder="1" applyAlignment="1">
      <alignment horizontal="right" vertical="center"/>
    </xf>
    <xf numFmtId="188" fontId="7" fillId="0" borderId="17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39" xfId="0" applyFont="1" applyBorder="1" applyAlignment="1">
      <alignment vertical="center" shrinkToFit="1"/>
    </xf>
    <xf numFmtId="188" fontId="7" fillId="0" borderId="3" xfId="0" applyNumberFormat="1" applyFont="1" applyBorder="1" applyAlignment="1">
      <alignment vertical="center"/>
    </xf>
    <xf numFmtId="188" fontId="7" fillId="0" borderId="17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88" fontId="7" fillId="0" borderId="3" xfId="0" applyNumberFormat="1" applyFont="1" applyBorder="1" applyAlignment="1">
      <alignment vertical="center" shrinkToFit="1"/>
    </xf>
    <xf numFmtId="188" fontId="7" fillId="0" borderId="17" xfId="0" applyNumberFormat="1" applyFont="1" applyBorder="1" applyAlignment="1">
      <alignment vertical="center" shrinkToFit="1"/>
    </xf>
    <xf numFmtId="0" fontId="7" fillId="0" borderId="39" xfId="0" applyFont="1" applyBorder="1" applyAlignment="1">
      <alignment horizontal="left" vertical="center" shrinkToFit="1"/>
    </xf>
    <xf numFmtId="188" fontId="7" fillId="0" borderId="19" xfId="0" applyNumberFormat="1" applyFont="1" applyBorder="1" applyAlignment="1">
      <alignment vertical="center" shrinkToFit="1"/>
    </xf>
    <xf numFmtId="188" fontId="7" fillId="0" borderId="33" xfId="0" applyNumberFormat="1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5" xfId="0" applyFont="1" applyFill="1" applyBorder="1" applyAlignment="1">
      <alignment horizontal="center" vertical="center" wrapText="1" shrinkToFit="1"/>
    </xf>
    <xf numFmtId="0" fontId="7" fillId="5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6">
    <cellStyle name="パーセント" xfId="4" builtinId="5"/>
    <cellStyle name="桁区切り" xfId="1" builtinId="6"/>
    <cellStyle name="桁区切り 2" xfId="3"/>
    <cellStyle name="標準" xfId="0" builtinId="0"/>
    <cellStyle name="標準_データ入力シート  １７１１３０" xfId="5"/>
    <cellStyle name="標準_第7表" xfId="2"/>
  </cellStyles>
  <dxfs count="0"/>
  <tableStyles count="0" defaultTableStyle="TableStyleMedium2" defaultPivotStyle="PivotStyleLight16"/>
  <colors>
    <mruColors>
      <color rgb="FF0000CC"/>
      <color rgb="FFFF9900"/>
      <color rgb="FF008000"/>
      <color rgb="FFFF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28575</xdr:rowOff>
    </xdr:from>
    <xdr:to>
      <xdr:col>11</xdr:col>
      <xdr:colOff>0</xdr:colOff>
      <xdr:row>6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915150" y="371475"/>
          <a:ext cx="0" cy="762000"/>
        </a:xfrm>
        <a:prstGeom prst="wedgeRectCallout">
          <a:avLst>
            <a:gd name="adj1" fmla="val -115384"/>
            <a:gd name="adj2" fmla="val -8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項目名を入れる。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6915150" y="1543050"/>
          <a:ext cx="0" cy="342900"/>
        </a:xfrm>
        <a:prstGeom prst="wedgeRectCallout">
          <a:avLst>
            <a:gd name="adj1" fmla="val -119231"/>
            <a:gd name="adj2" fmla="val -4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演算式等は必要に応じて変更してください。</a:t>
          </a:r>
        </a:p>
      </xdr:txBody>
    </xdr:sp>
    <xdr:clientData/>
  </xdr:twoCellAnchor>
  <xdr:twoCellAnchor>
    <xdr:from>
      <xdr:col>4</xdr:col>
      <xdr:colOff>419100</xdr:colOff>
      <xdr:row>34</xdr:row>
      <xdr:rowOff>85725</xdr:rowOff>
    </xdr:from>
    <xdr:to>
      <xdr:col>5</xdr:col>
      <xdr:colOff>114300</xdr:colOff>
      <xdr:row>36</xdr:row>
      <xdr:rowOff>47624</xdr:rowOff>
    </xdr:to>
    <xdr:sp macro="" textlink="">
      <xdr:nvSpPr>
        <xdr:cNvPr id="4" name="テキスト ボックス 3"/>
        <xdr:cNvSpPr txBox="1"/>
      </xdr:nvSpPr>
      <xdr:spPr>
        <a:xfrm>
          <a:off x="2933700" y="5915025"/>
          <a:ext cx="32385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(%)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786848</xdr:colOff>
      <xdr:row>4</xdr:row>
      <xdr:rowOff>0</xdr:rowOff>
    </xdr:from>
    <xdr:to>
      <xdr:col>3</xdr:col>
      <xdr:colOff>66260</xdr:colOff>
      <xdr:row>4</xdr:row>
      <xdr:rowOff>182217</xdr:rowOff>
    </xdr:to>
    <xdr:sp macro="" textlink="">
      <xdr:nvSpPr>
        <xdr:cNvPr id="2" name="テキスト ボックス 1"/>
        <xdr:cNvSpPr txBox="1"/>
      </xdr:nvSpPr>
      <xdr:spPr>
        <a:xfrm>
          <a:off x="2053673" y="685800"/>
          <a:ext cx="69987" cy="172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677333</xdr:colOff>
      <xdr:row>17</xdr:row>
      <xdr:rowOff>116416</xdr:rowOff>
    </xdr:from>
    <xdr:to>
      <xdr:col>15</xdr:col>
      <xdr:colOff>613833</xdr:colOff>
      <xdr:row>22</xdr:row>
      <xdr:rowOff>116416</xdr:rowOff>
    </xdr:to>
    <xdr:sp macro="" textlink="">
      <xdr:nvSpPr>
        <xdr:cNvPr id="3" name="テキスト ボックス 2"/>
        <xdr:cNvSpPr txBox="1"/>
      </xdr:nvSpPr>
      <xdr:spPr>
        <a:xfrm>
          <a:off x="5477933" y="3031066"/>
          <a:ext cx="5422900" cy="857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 spc="50" baseline="0"/>
            <a:t>65</a:t>
          </a:r>
          <a:r>
            <a:rPr kumimoji="1" lang="ja-JP" altLang="en-US" sz="1400" b="1" spc="50" baseline="0"/>
            <a:t>歳健康寿命（東京保健所長会方式）とは</a:t>
          </a:r>
          <a:endParaRPr kumimoji="1" lang="en-US" altLang="ja-JP" sz="1400" spc="50" baseline="0"/>
        </a:p>
        <a:p>
          <a:r>
            <a:rPr kumimoji="1" lang="ja-JP" altLang="en-US" sz="1400" spc="50" baseline="0"/>
            <a:t>　</a:t>
          </a:r>
          <a:r>
            <a:rPr kumimoji="1" lang="en-US" altLang="ja-JP" sz="1400" spc="50" baseline="0"/>
            <a:t>65</a:t>
          </a:r>
          <a:r>
            <a:rPr kumimoji="1" lang="ja-JP" altLang="en-US" sz="1400" spc="50" baseline="0"/>
            <a:t>歳まで生きてきた人が何歳まで健康に生活できるかということ。</a:t>
          </a:r>
          <a:endParaRPr kumimoji="1" lang="en-US" altLang="ja-JP" sz="1400" spc="50" baseline="0"/>
        </a:p>
        <a:p>
          <a:r>
            <a:rPr kumimoji="1" lang="ja-JP" altLang="en-US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ja-JP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歳健康寿命（東京都保健所長会方式）＝ </a:t>
          </a:r>
          <a:r>
            <a:rPr kumimoji="1" lang="en-US" altLang="ja-JP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</a:t>
          </a:r>
          <a:r>
            <a:rPr kumimoji="1" lang="ja-JP" altLang="ja-JP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400" spc="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Ⅰ(※)</a:t>
          </a:r>
        </a:p>
        <a:p>
          <a:r>
            <a:rPr kumimoji="1" lang="ja-JP" altLang="en-US" sz="1400" spc="50" baseline="0"/>
            <a:t> 　 </a:t>
          </a:r>
          <a:r>
            <a:rPr kumimoji="1" lang="en-US" altLang="ja-JP" sz="1400" spc="50" baseline="0"/>
            <a:t>※Ⅰ</a:t>
          </a:r>
          <a:r>
            <a:rPr kumimoji="1" lang="ja-JP" altLang="en-US" sz="1400" spc="50" baseline="0"/>
            <a:t>（</a:t>
          </a:r>
          <a:r>
            <a:rPr kumimoji="1" lang="en-US" altLang="ja-JP" sz="1400" spc="50" baseline="0"/>
            <a:t>65</a:t>
          </a:r>
          <a:r>
            <a:rPr kumimoji="1" lang="ja-JP" altLang="en-US" sz="1400" spc="50" baseline="0"/>
            <a:t>歳平均自立期間（年）＝ </a:t>
          </a:r>
          <a:r>
            <a:rPr kumimoji="1" lang="en-US" altLang="ja-JP" sz="1400" spc="50" baseline="0"/>
            <a:t>65</a:t>
          </a:r>
          <a:r>
            <a:rPr kumimoji="1" lang="ja-JP" altLang="en-US" sz="1400" spc="50" baseline="0"/>
            <a:t>歳の人が要介護認定を受けるまでの期間の平均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7"/>
  <sheetViews>
    <sheetView zoomScaleNormal="100" zoomScaleSheetLayoutView="100" workbookViewId="0"/>
  </sheetViews>
  <sheetFormatPr defaultRowHeight="13.5" x14ac:dyDescent="0.15"/>
  <cols>
    <col min="1" max="1" width="5.625" customWidth="1"/>
    <col min="2" max="2" width="16.625" customWidth="1"/>
    <col min="3" max="6" width="27.625" customWidth="1"/>
    <col min="7" max="7" width="29.125" customWidth="1"/>
    <col min="13" max="13" width="11.5" customWidth="1"/>
  </cols>
  <sheetData>
    <row r="1" spans="1:8" ht="28.5" customHeight="1" x14ac:dyDescent="0.15">
      <c r="A1" s="8" t="s">
        <v>11</v>
      </c>
      <c r="B1" s="2"/>
    </row>
    <row r="2" spans="1:8" s="17" customFormat="1" ht="18.75" customHeight="1" x14ac:dyDescent="0.15">
      <c r="G2" s="32" t="s">
        <v>12</v>
      </c>
    </row>
    <row r="3" spans="1:8" s="34" customFormat="1" ht="45.75" customHeight="1" x14ac:dyDescent="0.15">
      <c r="A3" s="49" t="s">
        <v>8</v>
      </c>
      <c r="B3" s="50"/>
      <c r="C3" s="33" t="s">
        <v>19</v>
      </c>
      <c r="D3" s="33" t="s">
        <v>20</v>
      </c>
      <c r="E3" s="33" t="s">
        <v>21</v>
      </c>
      <c r="F3" s="33" t="s">
        <v>22</v>
      </c>
      <c r="G3" s="33" t="s">
        <v>28</v>
      </c>
    </row>
    <row r="4" spans="1:8" s="17" customFormat="1" ht="28.5" customHeight="1" x14ac:dyDescent="0.15">
      <c r="A4" s="51" t="s">
        <v>9</v>
      </c>
      <c r="B4" s="52"/>
      <c r="C4" s="9">
        <v>126918546</v>
      </c>
      <c r="D4" s="9">
        <v>126748506</v>
      </c>
      <c r="E4" s="9">
        <v>126555078</v>
      </c>
      <c r="F4" s="9">
        <v>126146099</v>
      </c>
      <c r="G4" s="9">
        <v>125502290</v>
      </c>
    </row>
    <row r="5" spans="1:8" s="17" customFormat="1" ht="28.5" customHeight="1" x14ac:dyDescent="0.15">
      <c r="A5" s="53" t="s">
        <v>0</v>
      </c>
      <c r="B5" s="54"/>
      <c r="C5" s="10">
        <v>13773187</v>
      </c>
      <c r="D5" s="10">
        <v>13888986</v>
      </c>
      <c r="E5" s="10">
        <v>14004097</v>
      </c>
      <c r="F5" s="10">
        <v>14047594</v>
      </c>
      <c r="G5" s="10">
        <v>14011487</v>
      </c>
    </row>
    <row r="6" spans="1:8" s="17" customFormat="1" ht="28.5" customHeight="1" x14ac:dyDescent="0.15">
      <c r="A6" s="53" t="s">
        <v>1</v>
      </c>
      <c r="B6" s="54"/>
      <c r="C6" s="10">
        <v>9493492</v>
      </c>
      <c r="D6" s="10">
        <v>9595054</v>
      </c>
      <c r="E6" s="10">
        <v>9696700</v>
      </c>
      <c r="F6" s="10">
        <v>9733276</v>
      </c>
      <c r="G6" s="10">
        <v>9691689</v>
      </c>
    </row>
    <row r="7" spans="1:8" s="17" customFormat="1" ht="28.5" customHeight="1" thickBot="1" x14ac:dyDescent="0.2">
      <c r="A7" s="55" t="s">
        <v>2</v>
      </c>
      <c r="B7" s="56"/>
      <c r="C7" s="37">
        <v>4196486</v>
      </c>
      <c r="D7" s="37">
        <v>4211747</v>
      </c>
      <c r="E7" s="37">
        <v>4226314</v>
      </c>
      <c r="F7" s="37">
        <v>4234381</v>
      </c>
      <c r="G7" s="37">
        <v>4240673</v>
      </c>
    </row>
    <row r="8" spans="1:8" s="17" customFormat="1" ht="28.5" customHeight="1" thickTop="1" x14ac:dyDescent="0.15">
      <c r="A8" s="57" t="s">
        <v>10</v>
      </c>
      <c r="B8" s="58"/>
      <c r="C8" s="38">
        <v>737958</v>
      </c>
      <c r="D8" s="38">
        <v>741767</v>
      </c>
      <c r="E8" s="38">
        <v>746382</v>
      </c>
      <c r="F8" s="38">
        <v>749421</v>
      </c>
      <c r="G8" s="38">
        <v>750258</v>
      </c>
    </row>
    <row r="9" spans="1:8" s="17" customFormat="1" ht="28.5" customHeight="1" x14ac:dyDescent="0.15">
      <c r="A9" s="59"/>
      <c r="B9" s="39" t="s">
        <v>3</v>
      </c>
      <c r="C9" s="10">
        <v>193800</v>
      </c>
      <c r="D9" s="10">
        <v>196010</v>
      </c>
      <c r="E9" s="10">
        <v>197804</v>
      </c>
      <c r="F9" s="10">
        <v>198739</v>
      </c>
      <c r="G9" s="10">
        <v>199111</v>
      </c>
    </row>
    <row r="10" spans="1:8" s="17" customFormat="1" ht="28.5" customHeight="1" x14ac:dyDescent="0.15">
      <c r="A10" s="59"/>
      <c r="B10" s="40" t="s">
        <v>5</v>
      </c>
      <c r="C10" s="10">
        <v>150439</v>
      </c>
      <c r="D10" s="10">
        <v>150814</v>
      </c>
      <c r="E10" s="10">
        <v>151132</v>
      </c>
      <c r="F10" s="10">
        <v>151815</v>
      </c>
      <c r="G10" s="10">
        <v>151922</v>
      </c>
    </row>
    <row r="11" spans="1:8" s="17" customFormat="1" ht="28.5" customHeight="1" x14ac:dyDescent="0.15">
      <c r="A11" s="59"/>
      <c r="B11" s="40" t="s">
        <v>6</v>
      </c>
      <c r="C11" s="10">
        <v>75699</v>
      </c>
      <c r="D11" s="10">
        <v>75911</v>
      </c>
      <c r="E11" s="10">
        <v>75871</v>
      </c>
      <c r="F11" s="10">
        <v>76208</v>
      </c>
      <c r="G11" s="10">
        <v>76397</v>
      </c>
    </row>
    <row r="12" spans="1:8" s="17" customFormat="1" ht="28.5" customHeight="1" x14ac:dyDescent="0.15">
      <c r="A12" s="59"/>
      <c r="B12" s="40" t="s">
        <v>7</v>
      </c>
      <c r="C12" s="10">
        <v>115927</v>
      </c>
      <c r="D12" s="10">
        <v>115573</v>
      </c>
      <c r="E12" s="10">
        <v>115503</v>
      </c>
      <c r="F12" s="10">
        <v>115271</v>
      </c>
      <c r="G12" s="10">
        <v>115404</v>
      </c>
    </row>
    <row r="13" spans="1:8" s="17" customFormat="1" ht="28.5" customHeight="1" x14ac:dyDescent="0.15">
      <c r="A13" s="60"/>
      <c r="B13" s="41" t="s">
        <v>4</v>
      </c>
      <c r="C13" s="11">
        <v>202093</v>
      </c>
      <c r="D13" s="11">
        <v>203459</v>
      </c>
      <c r="E13" s="11">
        <v>206072</v>
      </c>
      <c r="F13" s="11">
        <v>207388</v>
      </c>
      <c r="G13" s="11">
        <v>207424</v>
      </c>
    </row>
    <row r="14" spans="1:8" ht="18.75" customHeight="1" x14ac:dyDescent="0.15">
      <c r="A14" s="30"/>
      <c r="B14" s="30"/>
      <c r="C14" s="31"/>
      <c r="D14" s="31"/>
      <c r="E14" s="31"/>
      <c r="F14" s="31"/>
      <c r="G14" s="31"/>
    </row>
    <row r="15" spans="1:8" ht="18.75" customHeight="1" x14ac:dyDescent="0.15">
      <c r="A15" s="30"/>
      <c r="B15" s="30"/>
      <c r="C15" s="31"/>
      <c r="D15" s="31"/>
      <c r="E15" s="62" t="s">
        <v>23</v>
      </c>
      <c r="F15" s="62"/>
      <c r="G15" s="62"/>
      <c r="H15" s="7"/>
    </row>
    <row r="16" spans="1:8" s="17" customFormat="1" ht="18.75" customHeight="1" x14ac:dyDescent="0.15">
      <c r="A16" s="15"/>
      <c r="B16" s="16"/>
      <c r="C16" s="16"/>
      <c r="D16" s="25"/>
      <c r="E16" s="46" t="s">
        <v>24</v>
      </c>
      <c r="F16" s="7"/>
      <c r="G16" s="7"/>
      <c r="H16" s="4"/>
    </row>
    <row r="17" spans="1:8" s="17" customFormat="1" ht="18.75" customHeight="1" x14ac:dyDescent="0.15">
      <c r="A17" s="15"/>
      <c r="B17" s="18"/>
      <c r="C17" s="19"/>
      <c r="D17" s="26"/>
      <c r="E17" s="61" t="s">
        <v>18</v>
      </c>
      <c r="F17" s="61"/>
      <c r="G17" s="61"/>
      <c r="H17" s="45"/>
    </row>
    <row r="18" spans="1:8" s="12" customFormat="1" ht="18.75" customHeight="1" x14ac:dyDescent="0.15">
      <c r="A18" s="43"/>
      <c r="B18" s="20"/>
      <c r="C18" s="20"/>
      <c r="D18" s="27"/>
      <c r="E18" s="61" t="s">
        <v>25</v>
      </c>
      <c r="F18" s="61"/>
      <c r="G18" s="61"/>
      <c r="H18" s="61"/>
    </row>
    <row r="19" spans="1:8" s="17" customFormat="1" ht="18.75" customHeight="1" x14ac:dyDescent="0.15">
      <c r="A19" s="15"/>
      <c r="B19" s="16"/>
      <c r="C19" s="16"/>
      <c r="D19" s="29"/>
      <c r="E19" s="61" t="s">
        <v>26</v>
      </c>
      <c r="F19" s="61"/>
      <c r="G19" s="61"/>
      <c r="H19" s="61"/>
    </row>
    <row r="20" spans="1:8" s="17" customFormat="1" ht="18.75" customHeight="1" x14ac:dyDescent="0.15">
      <c r="A20" s="15"/>
      <c r="B20" s="21"/>
      <c r="C20" s="22"/>
      <c r="D20" s="28"/>
    </row>
    <row r="21" spans="1:8" s="12" customFormat="1" ht="18.75" customHeight="1" x14ac:dyDescent="0.15">
      <c r="A21" s="42"/>
      <c r="B21" s="7"/>
      <c r="C21" s="13"/>
      <c r="D21" s="14"/>
      <c r="E21" s="48" t="s">
        <v>16</v>
      </c>
      <c r="F21" s="48"/>
      <c r="G21" s="48"/>
    </row>
    <row r="22" spans="1:8" s="17" customFormat="1" ht="18.75" customHeight="1" x14ac:dyDescent="0.15">
      <c r="A22" s="4" t="s">
        <v>14</v>
      </c>
      <c r="B22" s="4"/>
      <c r="C22" s="23"/>
      <c r="D22" s="24"/>
      <c r="E22" s="48" t="s">
        <v>17</v>
      </c>
      <c r="F22" s="48"/>
      <c r="G22" s="48"/>
      <c r="H22" s="12"/>
    </row>
    <row r="23" spans="1:8" s="17" customFormat="1" ht="18.75" customHeight="1" x14ac:dyDescent="0.15">
      <c r="A23" s="4" t="s">
        <v>15</v>
      </c>
      <c r="B23" s="4"/>
      <c r="C23" s="23"/>
      <c r="D23" s="24"/>
      <c r="E23" s="48" t="s">
        <v>27</v>
      </c>
      <c r="F23" s="48"/>
      <c r="G23" s="48"/>
      <c r="H23" s="12"/>
    </row>
    <row r="24" spans="1:8" s="17" customFormat="1" ht="18.75" customHeight="1" x14ac:dyDescent="0.15">
      <c r="A24" s="4"/>
      <c r="B24" s="4"/>
      <c r="C24" s="23"/>
      <c r="D24" s="24"/>
      <c r="E24" s="36"/>
      <c r="F24" s="12"/>
      <c r="G24" s="12"/>
      <c r="H24" s="12" t="s">
        <v>13</v>
      </c>
    </row>
    <row r="25" spans="1:8" ht="18.75" customHeight="1" x14ac:dyDescent="0.15">
      <c r="A25" s="7"/>
      <c r="B25" s="4"/>
      <c r="C25" s="6"/>
      <c r="D25" s="5"/>
      <c r="E25" s="36"/>
      <c r="F25" s="12"/>
      <c r="G25" s="12"/>
      <c r="H25" s="12"/>
    </row>
    <row r="26" spans="1:8" x14ac:dyDescent="0.15">
      <c r="C26" s="6"/>
      <c r="D26" s="5"/>
      <c r="E26" s="36"/>
      <c r="F26" s="12"/>
      <c r="G26" s="12"/>
      <c r="H26" s="12"/>
    </row>
    <row r="27" spans="1:8" x14ac:dyDescent="0.15">
      <c r="C27" s="6"/>
      <c r="D27" s="5"/>
      <c r="E27" s="3"/>
    </row>
  </sheetData>
  <mergeCells count="14">
    <mergeCell ref="E23:G23"/>
    <mergeCell ref="A3:B3"/>
    <mergeCell ref="A4:B4"/>
    <mergeCell ref="A5:B5"/>
    <mergeCell ref="A6:B6"/>
    <mergeCell ref="A7:B7"/>
    <mergeCell ref="A8:B8"/>
    <mergeCell ref="A9:A13"/>
    <mergeCell ref="E18:H18"/>
    <mergeCell ref="E17:G17"/>
    <mergeCell ref="E21:G21"/>
    <mergeCell ref="E22:G22"/>
    <mergeCell ref="E15:G15"/>
    <mergeCell ref="E19:H19"/>
  </mergeCells>
  <phoneticPr fontId="3"/>
  <dataValidations count="1">
    <dataValidation imeMode="off" allowBlank="1" showInputMessage="1" showErrorMessage="1" sqref="E4:G14 C4:D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2"/>
  <sheetViews>
    <sheetView view="pageLayout" zoomScaleNormal="95" zoomScaleSheetLayoutView="100" workbookViewId="0">
      <selection activeCell="C8" sqref="C8"/>
    </sheetView>
  </sheetViews>
  <sheetFormatPr defaultRowHeight="13.5" x14ac:dyDescent="0.15"/>
  <cols>
    <col min="1" max="1" width="4.625" customWidth="1"/>
    <col min="2" max="2" width="12.375" customWidth="1"/>
    <col min="3" max="3" width="25.75" customWidth="1"/>
    <col min="4" max="4" width="17.75" customWidth="1"/>
    <col min="5" max="5" width="10.125" bestFit="1" customWidth="1"/>
    <col min="6" max="6" width="17.75" customWidth="1"/>
    <col min="7" max="7" width="10.125" bestFit="1" customWidth="1"/>
    <col min="8" max="8" width="17.75" customWidth="1"/>
    <col min="9" max="9" width="10.125" bestFit="1" customWidth="1"/>
    <col min="10" max="11" width="16.5" customWidth="1"/>
    <col min="12" max="12" width="9.375" hidden="1" customWidth="1"/>
    <col min="13" max="13" width="8.25" hidden="1" customWidth="1"/>
    <col min="14" max="14" width="0" hidden="1" customWidth="1"/>
    <col min="15" max="15" width="9.5" hidden="1" customWidth="1"/>
    <col min="16" max="16" width="0" hidden="1" customWidth="1"/>
  </cols>
  <sheetData>
    <row r="1" spans="1:22" ht="28.5" customHeight="1" x14ac:dyDescent="0.15">
      <c r="A1" s="119" t="s">
        <v>48</v>
      </c>
      <c r="B1" s="2"/>
      <c r="E1" s="2"/>
      <c r="G1" s="2"/>
      <c r="I1" s="2"/>
    </row>
    <row r="2" spans="1:22" s="17" customFormat="1" ht="18.75" customHeight="1" x14ac:dyDescent="0.15">
      <c r="H2" s="118" t="s">
        <v>47</v>
      </c>
      <c r="I2" s="118"/>
      <c r="J2" s="118"/>
      <c r="K2" s="118"/>
    </row>
    <row r="3" spans="1:22" s="17" customFormat="1" ht="32.25" customHeight="1" x14ac:dyDescent="0.15">
      <c r="A3" s="117" t="s">
        <v>8</v>
      </c>
      <c r="B3" s="116"/>
      <c r="C3" s="115" t="s">
        <v>46</v>
      </c>
      <c r="D3" s="112" t="s">
        <v>45</v>
      </c>
      <c r="E3" s="112"/>
      <c r="F3" s="114" t="s">
        <v>44</v>
      </c>
      <c r="G3" s="113"/>
      <c r="H3" s="112" t="s">
        <v>43</v>
      </c>
      <c r="I3" s="112"/>
      <c r="J3" s="112" t="s">
        <v>42</v>
      </c>
      <c r="K3" s="112"/>
    </row>
    <row r="4" spans="1:22" s="34" customFormat="1" ht="32.25" customHeight="1" x14ac:dyDescent="0.15">
      <c r="A4" s="111"/>
      <c r="B4" s="110"/>
      <c r="C4" s="108" t="s">
        <v>41</v>
      </c>
      <c r="D4" s="108" t="s">
        <v>41</v>
      </c>
      <c r="E4" s="108" t="s">
        <v>40</v>
      </c>
      <c r="F4" s="108" t="s">
        <v>41</v>
      </c>
      <c r="G4" s="108" t="s">
        <v>40</v>
      </c>
      <c r="H4" s="108" t="s">
        <v>41</v>
      </c>
      <c r="I4" s="108" t="s">
        <v>40</v>
      </c>
      <c r="J4" s="109" t="s">
        <v>39</v>
      </c>
      <c r="K4" s="108" t="s">
        <v>38</v>
      </c>
    </row>
    <row r="5" spans="1:22" s="17" customFormat="1" ht="24" customHeight="1" x14ac:dyDescent="0.15">
      <c r="A5" s="51" t="s">
        <v>9</v>
      </c>
      <c r="B5" s="52"/>
      <c r="C5" s="97">
        <v>125309000</v>
      </c>
      <c r="D5" s="97">
        <v>14718000</v>
      </c>
      <c r="E5" s="98">
        <v>11.745365456591305</v>
      </c>
      <c r="F5" s="97">
        <v>74375000</v>
      </c>
      <c r="G5" s="96">
        <v>59.353278695065789</v>
      </c>
      <c r="H5" s="97">
        <v>36215000</v>
      </c>
      <c r="I5" s="96">
        <v>28.900557821066325</v>
      </c>
      <c r="J5" s="96">
        <v>68.481344537815119</v>
      </c>
      <c r="K5" s="96">
        <v>246.05924718032338</v>
      </c>
      <c r="L5" s="84">
        <f>(D5)/($C5)*100</f>
        <v>11.745365456591305</v>
      </c>
      <c r="M5" s="84">
        <f>(F5)/($C5)*100</f>
        <v>59.353278695065789</v>
      </c>
      <c r="N5" s="84">
        <f>(H5)/($C5)*100</f>
        <v>28.900557821066325</v>
      </c>
      <c r="O5" s="84">
        <f>SUM(L5:N5)</f>
        <v>99.999201972723426</v>
      </c>
      <c r="P5" s="101">
        <f>SUM(E5,G5,I5)</f>
        <v>99.999201972723426</v>
      </c>
    </row>
    <row r="6" spans="1:22" s="17" customFormat="1" ht="24" customHeight="1" x14ac:dyDescent="0.15">
      <c r="A6" s="53" t="s">
        <v>0</v>
      </c>
      <c r="B6" s="54"/>
      <c r="C6" s="91">
        <v>13794932</v>
      </c>
      <c r="D6" s="91">
        <v>1581097</v>
      </c>
      <c r="E6" s="92">
        <v>11.461433807720111</v>
      </c>
      <c r="F6" s="91">
        <v>9070173</v>
      </c>
      <c r="G6" s="90">
        <v>65.750037767493168</v>
      </c>
      <c r="H6" s="91">
        <v>3143662</v>
      </c>
      <c r="I6" s="90">
        <v>22.788528424786726</v>
      </c>
      <c r="J6" s="90">
        <v>52.09116739008175</v>
      </c>
      <c r="K6" s="90">
        <v>198.82790239941005</v>
      </c>
      <c r="L6" s="84">
        <f>(D6)/($C6)*100</f>
        <v>11.461433807720111</v>
      </c>
      <c r="M6" s="84">
        <f>(F6)/($C6)*100</f>
        <v>65.750037767493168</v>
      </c>
      <c r="N6" s="84">
        <f>(H6)/($C6)*100</f>
        <v>22.788528424786726</v>
      </c>
      <c r="O6" s="17">
        <f>SUM(L6:N6)</f>
        <v>100</v>
      </c>
      <c r="P6" s="17">
        <f>SUM(E6,G6,I6)</f>
        <v>100</v>
      </c>
    </row>
    <row r="7" spans="1:22" s="17" customFormat="1" ht="24" customHeight="1" x14ac:dyDescent="0.15">
      <c r="A7" s="53" t="s">
        <v>1</v>
      </c>
      <c r="B7" s="54"/>
      <c r="C7" s="91">
        <v>9522872</v>
      </c>
      <c r="D7" s="91">
        <v>1069920</v>
      </c>
      <c r="E7" s="92">
        <v>11.235265999585</v>
      </c>
      <c r="F7" s="91">
        <v>6400741</v>
      </c>
      <c r="G7" s="90">
        <v>67.214397085249061</v>
      </c>
      <c r="H7" s="91">
        <v>2052211</v>
      </c>
      <c r="I7" s="90">
        <v>21.550336915165929</v>
      </c>
      <c r="J7" s="90">
        <v>48.777649337787608</v>
      </c>
      <c r="K7" s="90">
        <v>191.80976147749365</v>
      </c>
      <c r="L7" s="84">
        <f>(D7)/($C7)*100</f>
        <v>11.235265999585</v>
      </c>
      <c r="M7" s="84">
        <f>(F7)/($C7)*100</f>
        <v>67.214397085249061</v>
      </c>
      <c r="N7" s="84">
        <f>(H7)/($C7)*100</f>
        <v>21.550336915165929</v>
      </c>
      <c r="O7" s="17">
        <f>SUM(L7:N7)</f>
        <v>99.999999999999986</v>
      </c>
      <c r="P7" s="17">
        <f>SUM(E7,G7,I7)</f>
        <v>99.999999999999986</v>
      </c>
    </row>
    <row r="8" spans="1:22" s="17" customFormat="1" ht="24" customHeight="1" thickBot="1" x14ac:dyDescent="0.2">
      <c r="A8" s="55" t="s">
        <v>2</v>
      </c>
      <c r="B8" s="56"/>
      <c r="C8" s="106">
        <v>4191665</v>
      </c>
      <c r="D8" s="106">
        <v>502222</v>
      </c>
      <c r="E8" s="107">
        <v>11.981444127810786</v>
      </c>
      <c r="F8" s="106">
        <v>2625985</v>
      </c>
      <c r="G8" s="105">
        <v>62.6</v>
      </c>
      <c r="H8" s="106">
        <v>1063458</v>
      </c>
      <c r="I8" s="105">
        <v>25.370777483410528</v>
      </c>
      <c r="J8" s="105">
        <v>59.622579717705925</v>
      </c>
      <c r="K8" s="105">
        <v>211.75058042061079</v>
      </c>
      <c r="L8" s="84">
        <f>(D8)/($C8)*100</f>
        <v>11.981444127810786</v>
      </c>
      <c r="M8" s="84">
        <f>(F8)/($C8)*100</f>
        <v>62.647778388778683</v>
      </c>
      <c r="N8" s="84">
        <f>(H8)/($C8)*100</f>
        <v>25.370777483410528</v>
      </c>
      <c r="O8" s="17">
        <f>SUM(L8:N8)</f>
        <v>100</v>
      </c>
      <c r="P8" s="17">
        <f>SUM(E8,G8,I8)</f>
        <v>99.952221611221319</v>
      </c>
    </row>
    <row r="9" spans="1:22" s="17" customFormat="1" ht="24" customHeight="1" thickTop="1" x14ac:dyDescent="0.15">
      <c r="A9" s="57" t="s">
        <v>10</v>
      </c>
      <c r="B9" s="64"/>
      <c r="C9" s="103">
        <v>744900</v>
      </c>
      <c r="D9" s="103">
        <v>90989</v>
      </c>
      <c r="E9" s="104">
        <v>12.2</v>
      </c>
      <c r="F9" s="103">
        <v>462752</v>
      </c>
      <c r="G9" s="102">
        <v>62.12270103369579</v>
      </c>
      <c r="H9" s="103">
        <v>191159</v>
      </c>
      <c r="I9" s="102">
        <v>25.662370788025239</v>
      </c>
      <c r="J9" s="102">
        <v>60.971751607772632</v>
      </c>
      <c r="K9" s="102">
        <v>210.09023068722593</v>
      </c>
      <c r="L9" s="84">
        <f>(D9)/($C9)*100</f>
        <v>12.214928178278964</v>
      </c>
      <c r="M9" s="84">
        <f>(F9)/($C9)*100</f>
        <v>62.12270103369579</v>
      </c>
      <c r="N9" s="84">
        <f>(H9)/($C9)*100</f>
        <v>25.662370788025239</v>
      </c>
      <c r="O9" s="17">
        <f>SUM(L9:N9)</f>
        <v>100</v>
      </c>
      <c r="P9" s="101">
        <f>SUM(E9,G9,I9)</f>
        <v>99.985071821721036</v>
      </c>
      <c r="Q9" s="100"/>
    </row>
    <row r="10" spans="1:22" s="17" customFormat="1" ht="24" customHeight="1" x14ac:dyDescent="0.15">
      <c r="A10" s="94"/>
      <c r="B10" s="99" t="s">
        <v>3</v>
      </c>
      <c r="C10" s="97">
        <v>195361</v>
      </c>
      <c r="D10" s="97">
        <v>25274</v>
      </c>
      <c r="E10" s="98">
        <v>12.937075465420428</v>
      </c>
      <c r="F10" s="97">
        <v>124133</v>
      </c>
      <c r="G10" s="96">
        <v>63.540317668316604</v>
      </c>
      <c r="H10" s="97">
        <v>45954</v>
      </c>
      <c r="I10" s="96">
        <v>23.522606866262969</v>
      </c>
      <c r="J10" s="96">
        <v>57.380390387729285</v>
      </c>
      <c r="K10" s="96">
        <v>181.82321753580754</v>
      </c>
      <c r="L10" s="84">
        <f>(D10)/($C10)*100</f>
        <v>12.937075465420428</v>
      </c>
      <c r="M10" s="84">
        <f>(F10)/($C10)*100</f>
        <v>63.540317668316604</v>
      </c>
      <c r="N10" s="84">
        <f>(H10)/($C10)*100</f>
        <v>23.522606866262969</v>
      </c>
      <c r="O10" s="17">
        <f>SUM(L10:N10)</f>
        <v>100</v>
      </c>
      <c r="P10" s="17">
        <f>SUM(E10,G10,I10)</f>
        <v>100</v>
      </c>
      <c r="V10" s="17" t="s">
        <v>13</v>
      </c>
    </row>
    <row r="11" spans="1:22" s="17" customFormat="1" ht="24" customHeight="1" x14ac:dyDescent="0.15">
      <c r="A11" s="94"/>
      <c r="B11" s="93" t="s">
        <v>5</v>
      </c>
      <c r="C11" s="91">
        <v>151695</v>
      </c>
      <c r="D11" s="91">
        <v>17837</v>
      </c>
      <c r="E11" s="92">
        <v>11.758462704769439</v>
      </c>
      <c r="F11" s="91">
        <v>92898</v>
      </c>
      <c r="G11" s="90">
        <v>61.239988134084847</v>
      </c>
      <c r="H11" s="91">
        <v>40960</v>
      </c>
      <c r="I11" s="90">
        <v>27.001549161145721</v>
      </c>
      <c r="J11" s="90">
        <v>63.291997674869215</v>
      </c>
      <c r="K11" s="90">
        <v>229.63502831193586</v>
      </c>
      <c r="L11" s="84">
        <f>(D11)/($C11)*100</f>
        <v>11.758462704769439</v>
      </c>
      <c r="M11" s="84">
        <f>(F11)/($C11)*100</f>
        <v>61.239988134084847</v>
      </c>
      <c r="N11" s="84">
        <f>(H11)/($C11)*100</f>
        <v>27.001549161145721</v>
      </c>
      <c r="O11" s="17">
        <f>SUM(L11:N11)</f>
        <v>100</v>
      </c>
      <c r="P11" s="17">
        <f>SUM(E11,G11,I11)</f>
        <v>100</v>
      </c>
    </row>
    <row r="12" spans="1:22" s="17" customFormat="1" ht="24" customHeight="1" x14ac:dyDescent="0.15">
      <c r="A12" s="95"/>
      <c r="B12" s="93" t="s">
        <v>6</v>
      </c>
      <c r="C12" s="91">
        <v>74948</v>
      </c>
      <c r="D12" s="91">
        <v>8786</v>
      </c>
      <c r="E12" s="92">
        <v>11.72279447083311</v>
      </c>
      <c r="F12" s="91">
        <v>45123</v>
      </c>
      <c r="G12" s="90">
        <v>60.205742648236118</v>
      </c>
      <c r="H12" s="91">
        <v>21039</v>
      </c>
      <c r="I12" s="90">
        <v>28.071462880930781</v>
      </c>
      <c r="J12" s="90">
        <v>66.097112337388921</v>
      </c>
      <c r="K12" s="90">
        <v>239.46050534941952</v>
      </c>
      <c r="L12" s="84">
        <f>(D12)/($C12)*100</f>
        <v>11.72279447083311</v>
      </c>
      <c r="M12" s="84">
        <f>(F12)/($C12)*100</f>
        <v>60.205742648236118</v>
      </c>
      <c r="N12" s="84">
        <f>(H12)/($C12)*100</f>
        <v>28.071462880930781</v>
      </c>
      <c r="O12" s="17">
        <f>SUM(L12:N12)</f>
        <v>100.00000000000001</v>
      </c>
      <c r="P12" s="17">
        <f>SUM(E12,G12,I12)</f>
        <v>100.00000000000001</v>
      </c>
    </row>
    <row r="13" spans="1:22" s="17" customFormat="1" ht="24" customHeight="1" x14ac:dyDescent="0.15">
      <c r="A13" s="94"/>
      <c r="B13" s="93" t="s">
        <v>7</v>
      </c>
      <c r="C13" s="91">
        <v>117091</v>
      </c>
      <c r="D13" s="91">
        <v>13940</v>
      </c>
      <c r="E13" s="92">
        <v>11.905270259883338</v>
      </c>
      <c r="F13" s="91">
        <v>69632</v>
      </c>
      <c r="G13" s="90">
        <v>59.468276810344086</v>
      </c>
      <c r="H13" s="91">
        <v>33519</v>
      </c>
      <c r="I13" s="90">
        <v>28.626452929772572</v>
      </c>
      <c r="J13" s="90">
        <v>68.156881893382348</v>
      </c>
      <c r="K13" s="90">
        <v>240.45193687230989</v>
      </c>
      <c r="L13" s="84">
        <f>(D13)/($C13)*100</f>
        <v>11.905270259883338</v>
      </c>
      <c r="M13" s="84">
        <f>(F13)/($C13)*100</f>
        <v>59.468276810344086</v>
      </c>
      <c r="N13" s="84">
        <f>(H13)/($C13)*100</f>
        <v>28.626452929772572</v>
      </c>
      <c r="O13" s="17">
        <f>SUM(L13:N13)</f>
        <v>100</v>
      </c>
      <c r="P13" s="17">
        <f>SUM(E13,G13,I13)</f>
        <v>100</v>
      </c>
    </row>
    <row r="14" spans="1:22" s="17" customFormat="1" ht="24" customHeight="1" x14ac:dyDescent="0.15">
      <c r="A14" s="89"/>
      <c r="B14" s="88" t="s">
        <v>4</v>
      </c>
      <c r="C14" s="86">
        <v>205805</v>
      </c>
      <c r="D14" s="86">
        <v>25152</v>
      </c>
      <c r="E14" s="87">
        <v>12.221277422803139</v>
      </c>
      <c r="F14" s="86">
        <v>130966</v>
      </c>
      <c r="G14" s="85">
        <v>63.635966084400287</v>
      </c>
      <c r="H14" s="86">
        <v>49687</v>
      </c>
      <c r="I14" s="85">
        <v>24.142756492796579</v>
      </c>
      <c r="J14" s="85">
        <v>57.143838858940491</v>
      </c>
      <c r="K14" s="85">
        <v>197.54691475826971</v>
      </c>
      <c r="L14" s="84">
        <f>(D14)/($C14)*100</f>
        <v>12.221277422803139</v>
      </c>
      <c r="M14" s="84">
        <f>(F14)/($C14)*100</f>
        <v>63.635966084400287</v>
      </c>
      <c r="N14" s="84">
        <f>(H14)/($C14)*100</f>
        <v>24.142756492796579</v>
      </c>
      <c r="O14" s="17">
        <f>SUM(L14:N14)</f>
        <v>100</v>
      </c>
      <c r="P14" s="17">
        <f>SUM(E14,G14,I14)</f>
        <v>100</v>
      </c>
    </row>
    <row r="15" spans="1:22" s="12" customFormat="1" ht="18.75" customHeight="1" x14ac:dyDescent="0.15">
      <c r="A15" s="83"/>
      <c r="B15" s="83"/>
      <c r="C15" s="82"/>
      <c r="D15" s="82"/>
      <c r="E15" s="81"/>
      <c r="F15" s="82"/>
      <c r="G15" s="81"/>
      <c r="H15" s="82"/>
      <c r="I15" s="81"/>
      <c r="J15" s="80"/>
      <c r="K15" s="80"/>
      <c r="L15" s="76"/>
      <c r="M15" s="76"/>
      <c r="N15" s="76"/>
    </row>
    <row r="16" spans="1:22" s="12" customFormat="1" x14ac:dyDescent="0.15">
      <c r="A16" s="36"/>
      <c r="L16" s="76"/>
      <c r="M16" s="76"/>
      <c r="N16" s="76"/>
    </row>
    <row r="17" spans="1:16" s="12" customFormat="1" ht="13.5" customHeight="1" x14ac:dyDescent="0.15">
      <c r="A17" s="36" t="s">
        <v>37</v>
      </c>
      <c r="F17" s="79" t="s">
        <v>36</v>
      </c>
      <c r="H17" s="78"/>
      <c r="I17" s="78"/>
      <c r="J17" s="78"/>
      <c r="K17" s="78"/>
      <c r="L17" s="76"/>
      <c r="M17" s="76"/>
      <c r="N17" s="76"/>
    </row>
    <row r="18" spans="1:16" s="12" customFormat="1" x14ac:dyDescent="0.15">
      <c r="A18" s="36" t="s">
        <v>35</v>
      </c>
      <c r="F18" s="75" t="s">
        <v>34</v>
      </c>
      <c r="H18" s="77"/>
      <c r="I18" s="77"/>
      <c r="J18" s="77"/>
      <c r="K18" s="77"/>
      <c r="L18" s="76"/>
      <c r="M18" s="76"/>
      <c r="N18" s="76"/>
    </row>
    <row r="19" spans="1:16" s="12" customFormat="1" x14ac:dyDescent="0.15">
      <c r="A19" s="36"/>
      <c r="F19" s="75" t="s">
        <v>33</v>
      </c>
      <c r="H19" s="73"/>
      <c r="I19" s="73"/>
      <c r="J19" s="73"/>
      <c r="K19" s="72"/>
      <c r="L19" s="76"/>
      <c r="M19" s="76"/>
      <c r="N19" s="76"/>
    </row>
    <row r="20" spans="1:16" s="12" customFormat="1" x14ac:dyDescent="0.15">
      <c r="A20" s="7"/>
      <c r="F20" s="75" t="s">
        <v>32</v>
      </c>
      <c r="H20" s="73"/>
      <c r="I20" s="73"/>
      <c r="J20" s="73"/>
      <c r="K20" s="73"/>
      <c r="L20" s="73"/>
      <c r="M20" s="73"/>
      <c r="N20" s="73"/>
      <c r="O20" s="73"/>
      <c r="P20" s="73"/>
    </row>
    <row r="21" spans="1:16" s="12" customFormat="1" x14ac:dyDescent="0.15">
      <c r="A21" s="12" t="s">
        <v>14</v>
      </c>
      <c r="F21" s="74"/>
      <c r="G21" s="70"/>
      <c r="H21" s="73"/>
      <c r="I21" s="73"/>
      <c r="J21" s="73"/>
      <c r="K21" s="72"/>
    </row>
    <row r="22" spans="1:16" s="12" customFormat="1" ht="13.5" customHeight="1" x14ac:dyDescent="0.15">
      <c r="F22" s="71" t="s">
        <v>31</v>
      </c>
      <c r="H22" s="70"/>
      <c r="I22" s="70"/>
      <c r="J22" s="70"/>
      <c r="K22" s="69"/>
    </row>
    <row r="23" spans="1:16" ht="13.5" customHeight="1" x14ac:dyDescent="0.15">
      <c r="B23" s="68" t="s">
        <v>30</v>
      </c>
      <c r="C23" s="68"/>
      <c r="D23" s="68"/>
      <c r="E23" s="68"/>
      <c r="F23" s="67" t="s">
        <v>29</v>
      </c>
      <c r="G23" s="67"/>
      <c r="H23" s="67"/>
      <c r="I23" s="67"/>
      <c r="J23" s="67"/>
    </row>
    <row r="24" spans="1:16" ht="13.5" customHeight="1" x14ac:dyDescent="0.15">
      <c r="F24" s="67"/>
      <c r="G24" s="67"/>
      <c r="H24" s="67"/>
      <c r="I24" s="67"/>
      <c r="J24" s="67"/>
      <c r="L24" s="66"/>
    </row>
    <row r="25" spans="1:16" x14ac:dyDescent="0.15">
      <c r="L25" s="66"/>
    </row>
    <row r="26" spans="1:16" x14ac:dyDescent="0.15">
      <c r="J26" s="66"/>
      <c r="K26" s="66"/>
      <c r="L26" s="66"/>
    </row>
    <row r="27" spans="1:16" x14ac:dyDescent="0.15">
      <c r="J27" s="66"/>
      <c r="K27" s="66"/>
      <c r="L27" s="66"/>
    </row>
    <row r="28" spans="1:16" x14ac:dyDescent="0.15">
      <c r="J28" s="66"/>
      <c r="K28" s="66"/>
      <c r="L28" s="66"/>
    </row>
    <row r="29" spans="1:16" x14ac:dyDescent="0.15">
      <c r="J29" s="66"/>
      <c r="K29" s="66"/>
      <c r="L29" s="66"/>
    </row>
    <row r="30" spans="1:16" x14ac:dyDescent="0.15">
      <c r="J30" s="66"/>
      <c r="K30" s="66"/>
      <c r="L30" s="66"/>
    </row>
    <row r="31" spans="1:16" x14ac:dyDescent="0.15">
      <c r="J31" s="66"/>
      <c r="K31" s="66"/>
      <c r="L31" s="65"/>
    </row>
    <row r="32" spans="1:16" x14ac:dyDescent="0.15">
      <c r="J32" s="66"/>
      <c r="K32" s="66"/>
      <c r="L32" s="65"/>
    </row>
    <row r="33" spans="10:12" x14ac:dyDescent="0.15">
      <c r="J33" s="65"/>
      <c r="K33" s="65"/>
      <c r="L33" s="65"/>
    </row>
    <row r="34" spans="10:12" x14ac:dyDescent="0.15">
      <c r="J34" s="65"/>
      <c r="K34" s="65"/>
      <c r="L34" s="65"/>
    </row>
    <row r="35" spans="10:12" x14ac:dyDescent="0.15">
      <c r="J35" s="65"/>
      <c r="K35" s="65"/>
      <c r="L35" s="65"/>
    </row>
    <row r="36" spans="10:12" x14ac:dyDescent="0.15">
      <c r="J36" s="65"/>
      <c r="K36" s="65"/>
      <c r="L36" s="65"/>
    </row>
    <row r="37" spans="10:12" x14ac:dyDescent="0.15">
      <c r="J37" s="65"/>
      <c r="K37" s="65"/>
      <c r="L37" s="65"/>
    </row>
    <row r="38" spans="10:12" x14ac:dyDescent="0.15">
      <c r="J38" s="65"/>
      <c r="K38" s="65"/>
      <c r="L38" s="65"/>
    </row>
    <row r="39" spans="10:12" x14ac:dyDescent="0.15">
      <c r="J39" s="65"/>
      <c r="K39" s="65"/>
      <c r="L39" s="65"/>
    </row>
    <row r="40" spans="10:12" x14ac:dyDescent="0.15">
      <c r="J40" s="65"/>
      <c r="K40" s="65"/>
      <c r="L40" s="65"/>
    </row>
    <row r="41" spans="10:12" x14ac:dyDescent="0.15">
      <c r="J41" s="65"/>
      <c r="K41" s="65"/>
    </row>
    <row r="42" spans="10:12" x14ac:dyDescent="0.15">
      <c r="J42" s="65"/>
      <c r="K42" s="65"/>
    </row>
  </sheetData>
  <mergeCells count="13">
    <mergeCell ref="H2:K2"/>
    <mergeCell ref="A3:B4"/>
    <mergeCell ref="D3:E3"/>
    <mergeCell ref="F3:G3"/>
    <mergeCell ref="H3:I3"/>
    <mergeCell ref="J3:K3"/>
    <mergeCell ref="F23:J24"/>
    <mergeCell ref="B23:E23"/>
    <mergeCell ref="A5:B5"/>
    <mergeCell ref="A6:B6"/>
    <mergeCell ref="A7:B7"/>
    <mergeCell ref="A8:B8"/>
    <mergeCell ref="A9:B9"/>
  </mergeCells>
  <phoneticPr fontId="3"/>
  <dataValidations count="1">
    <dataValidation imeMode="off" allowBlank="1" showInputMessage="1" showErrorMessage="1" sqref="K21 B23 K19 C5:K15 F17:F20 F22:F23 G21"/>
  </dataValidations>
  <pageMargins left="0.70866141732283472" right="0.51181102362204722" top="0.55118110236220474" bottom="0.55118110236220474" header="0.31496062992125984" footer="0.31496062992125984"/>
  <pageSetup paperSize="9" scale="81" orientation="landscape" r:id="rId1"/>
  <headerFooter alignWithMargins="0">
    <oddFooter>&amp;C&amp;"ＭＳ 明朝,標準"&amp;14- 16 -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view="pageBreakPreview" zoomScaleNormal="85" zoomScaleSheetLayoutView="100" workbookViewId="0">
      <selection activeCell="D6" sqref="D6"/>
    </sheetView>
  </sheetViews>
  <sheetFormatPr defaultRowHeight="13.5" x14ac:dyDescent="0.15"/>
  <cols>
    <col min="1" max="1" width="4.625" customWidth="1"/>
    <col min="2" max="2" width="12.375" customWidth="1"/>
    <col min="3" max="9" width="17" customWidth="1"/>
  </cols>
  <sheetData>
    <row r="1" spans="1:9" ht="28.5" customHeight="1" x14ac:dyDescent="0.15">
      <c r="A1" s="144" t="s">
        <v>62</v>
      </c>
      <c r="B1" s="2"/>
    </row>
    <row r="2" spans="1:9" s="17" customFormat="1" ht="18.75" customHeight="1" x14ac:dyDescent="0.15">
      <c r="I2" s="32" t="s">
        <v>12</v>
      </c>
    </row>
    <row r="3" spans="1:9" s="34" customFormat="1" ht="45.75" customHeight="1" x14ac:dyDescent="0.15">
      <c r="A3" s="143" t="s">
        <v>8</v>
      </c>
      <c r="B3" s="142"/>
      <c r="C3" s="141" t="s">
        <v>61</v>
      </c>
      <c r="D3" s="141" t="s">
        <v>60</v>
      </c>
      <c r="E3" s="141" t="s">
        <v>59</v>
      </c>
      <c r="F3" s="141" t="s">
        <v>58</v>
      </c>
      <c r="G3" s="141" t="s">
        <v>57</v>
      </c>
      <c r="H3" s="141" t="s">
        <v>56</v>
      </c>
      <c r="I3" s="141" t="s">
        <v>55</v>
      </c>
    </row>
    <row r="4" spans="1:9" s="17" customFormat="1" ht="24" customHeight="1" x14ac:dyDescent="0.15">
      <c r="A4" s="140" t="s">
        <v>9</v>
      </c>
      <c r="B4" s="139"/>
      <c r="C4" s="129">
        <v>128057352</v>
      </c>
      <c r="D4" s="129">
        <v>127094745</v>
      </c>
      <c r="E4" s="129">
        <v>126146099</v>
      </c>
      <c r="F4" s="129">
        <v>122544000</v>
      </c>
      <c r="G4" s="129">
        <v>119125000</v>
      </c>
      <c r="H4" s="129">
        <v>115216000</v>
      </c>
      <c r="I4" s="129">
        <v>110919000</v>
      </c>
    </row>
    <row r="5" spans="1:9" s="17" customFormat="1" ht="24" customHeight="1" x14ac:dyDescent="0.15">
      <c r="A5" s="137" t="s">
        <v>0</v>
      </c>
      <c r="B5" s="136"/>
      <c r="C5" s="138">
        <v>13159388</v>
      </c>
      <c r="D5" s="138">
        <v>13515271</v>
      </c>
      <c r="E5" s="138">
        <v>14047594</v>
      </c>
      <c r="F5" s="138">
        <v>13979158</v>
      </c>
      <c r="G5" s="138">
        <v>13938408</v>
      </c>
      <c r="H5" s="138">
        <v>13754388</v>
      </c>
      <c r="I5" s="138">
        <v>13458482</v>
      </c>
    </row>
    <row r="6" spans="1:9" s="17" customFormat="1" ht="24" customHeight="1" x14ac:dyDescent="0.15">
      <c r="A6" s="137" t="s">
        <v>1</v>
      </c>
      <c r="B6" s="136"/>
      <c r="C6" s="127">
        <v>8945695</v>
      </c>
      <c r="D6" s="127">
        <v>9272740</v>
      </c>
      <c r="E6" s="127">
        <v>9733276</v>
      </c>
      <c r="F6" s="127">
        <v>9760341</v>
      </c>
      <c r="G6" s="127">
        <v>9788126</v>
      </c>
      <c r="H6" s="127">
        <v>9701415</v>
      </c>
      <c r="I6" s="127">
        <v>9523662</v>
      </c>
    </row>
    <row r="7" spans="1:9" s="17" customFormat="1" ht="24" customHeight="1" thickBot="1" x14ac:dyDescent="0.2">
      <c r="A7" s="135" t="s">
        <v>2</v>
      </c>
      <c r="B7" s="134"/>
      <c r="C7" s="133">
        <v>4127128</v>
      </c>
      <c r="D7" s="133">
        <v>4157706</v>
      </c>
      <c r="E7" s="133">
        <v>4234381</v>
      </c>
      <c r="F7" s="133">
        <v>4139300</v>
      </c>
      <c r="G7" s="133">
        <v>4073860</v>
      </c>
      <c r="H7" s="133">
        <v>3979565</v>
      </c>
      <c r="I7" s="133">
        <v>3864371</v>
      </c>
    </row>
    <row r="8" spans="1:9" s="17" customFormat="1" ht="24" customHeight="1" thickTop="1" x14ac:dyDescent="0.15">
      <c r="A8" s="132" t="s">
        <v>10</v>
      </c>
      <c r="B8" s="131"/>
      <c r="C8" s="130">
        <v>727753</v>
      </c>
      <c r="D8" s="130">
        <v>731469</v>
      </c>
      <c r="E8" s="130">
        <v>749421</v>
      </c>
      <c r="F8" s="130">
        <v>725365</v>
      </c>
      <c r="G8" s="130">
        <v>713171</v>
      </c>
      <c r="H8" s="130">
        <v>697385</v>
      </c>
      <c r="I8" s="130">
        <v>678400</v>
      </c>
    </row>
    <row r="9" spans="1:9" s="17" customFormat="1" ht="24" customHeight="1" x14ac:dyDescent="0.15">
      <c r="A9" s="128"/>
      <c r="B9" s="129" t="s">
        <v>3</v>
      </c>
      <c r="C9" s="129">
        <v>187035</v>
      </c>
      <c r="D9" s="129">
        <v>190005</v>
      </c>
      <c r="E9" s="129">
        <v>198739</v>
      </c>
      <c r="F9" s="129">
        <v>193200</v>
      </c>
      <c r="G9" s="129">
        <v>192159</v>
      </c>
      <c r="H9" s="129">
        <v>189565</v>
      </c>
      <c r="I9" s="129">
        <v>185569</v>
      </c>
    </row>
    <row r="10" spans="1:9" s="17" customFormat="1" ht="24" customHeight="1" x14ac:dyDescent="0.15">
      <c r="A10" s="128"/>
      <c r="B10" s="127" t="s">
        <v>5</v>
      </c>
      <c r="C10" s="127">
        <v>153557</v>
      </c>
      <c r="D10" s="127">
        <v>149956</v>
      </c>
      <c r="E10" s="127">
        <v>151815</v>
      </c>
      <c r="F10" s="127">
        <v>140409</v>
      </c>
      <c r="G10" s="127">
        <v>135194</v>
      </c>
      <c r="H10" s="127">
        <v>130363</v>
      </c>
      <c r="I10" s="127">
        <v>125749</v>
      </c>
    </row>
    <row r="11" spans="1:9" s="17" customFormat="1" ht="24" customHeight="1" x14ac:dyDescent="0.15">
      <c r="A11" s="128"/>
      <c r="B11" s="127" t="s">
        <v>6</v>
      </c>
      <c r="C11" s="127">
        <v>74104</v>
      </c>
      <c r="D11" s="127">
        <v>74864</v>
      </c>
      <c r="E11" s="127">
        <v>76208</v>
      </c>
      <c r="F11" s="127">
        <v>75083</v>
      </c>
      <c r="G11" s="127">
        <v>73531</v>
      </c>
      <c r="H11" s="127">
        <v>71334</v>
      </c>
      <c r="I11" s="127">
        <v>68643</v>
      </c>
    </row>
    <row r="12" spans="1:9" s="17" customFormat="1" ht="24" customHeight="1" x14ac:dyDescent="0.15">
      <c r="A12" s="128"/>
      <c r="B12" s="127" t="s">
        <v>7</v>
      </c>
      <c r="C12" s="127">
        <v>116546</v>
      </c>
      <c r="D12" s="127">
        <v>116632</v>
      </c>
      <c r="E12" s="127">
        <v>115271</v>
      </c>
      <c r="F12" s="127">
        <v>114516</v>
      </c>
      <c r="G12" s="127">
        <v>112191</v>
      </c>
      <c r="H12" s="127">
        <v>109486</v>
      </c>
      <c r="I12" s="127">
        <v>106434</v>
      </c>
    </row>
    <row r="13" spans="1:9" s="17" customFormat="1" ht="24" customHeight="1" x14ac:dyDescent="0.15">
      <c r="A13" s="126"/>
      <c r="B13" s="125" t="s">
        <v>4</v>
      </c>
      <c r="C13" s="125">
        <v>196511</v>
      </c>
      <c r="D13" s="125">
        <v>200012</v>
      </c>
      <c r="E13" s="125">
        <v>207388</v>
      </c>
      <c r="F13" s="125">
        <v>202157</v>
      </c>
      <c r="G13" s="125">
        <v>200096</v>
      </c>
      <c r="H13" s="125">
        <v>196637</v>
      </c>
      <c r="I13" s="125">
        <v>192005</v>
      </c>
    </row>
    <row r="14" spans="1:9" s="17" customFormat="1" ht="18.75" customHeight="1" x14ac:dyDescent="0.15"/>
    <row r="15" spans="1:9" s="12" customFormat="1" ht="20.25" customHeight="1" x14ac:dyDescent="0.15">
      <c r="F15" s="123" t="s">
        <v>54</v>
      </c>
    </row>
    <row r="16" spans="1:9" s="12" customFormat="1" ht="20.25" customHeight="1" x14ac:dyDescent="0.15">
      <c r="A16" s="123"/>
      <c r="F16" s="124"/>
      <c r="G16" s="122"/>
      <c r="H16" s="122"/>
      <c r="I16" s="122"/>
    </row>
    <row r="17" spans="2:9" s="12" customFormat="1" ht="20.25" customHeight="1" x14ac:dyDescent="0.15">
      <c r="F17" s="123" t="s">
        <v>53</v>
      </c>
      <c r="G17" s="122"/>
      <c r="H17" s="122"/>
      <c r="I17" s="122"/>
    </row>
    <row r="18" spans="2:9" s="12" customFormat="1" ht="20.25" customHeight="1" x14ac:dyDescent="0.15">
      <c r="C18" s="35"/>
      <c r="D18" s="35"/>
      <c r="E18" s="35"/>
      <c r="F18" s="121" t="s">
        <v>52</v>
      </c>
      <c r="G18" s="121"/>
      <c r="H18" s="121"/>
      <c r="I18" s="121"/>
    </row>
    <row r="19" spans="2:9" s="12" customFormat="1" ht="20.25" customHeight="1" x14ac:dyDescent="0.15">
      <c r="C19" s="35"/>
      <c r="D19" s="35"/>
      <c r="E19" s="35"/>
      <c r="F19" s="35" t="s">
        <v>51</v>
      </c>
    </row>
    <row r="20" spans="2:9" s="12" customFormat="1" ht="20.25" customHeight="1" x14ac:dyDescent="0.15">
      <c r="C20" s="120"/>
      <c r="D20" s="120"/>
      <c r="E20" s="120"/>
      <c r="F20" s="120" t="s">
        <v>50</v>
      </c>
    </row>
    <row r="21" spans="2:9" ht="20.25" customHeight="1" x14ac:dyDescent="0.15">
      <c r="B21" s="120"/>
      <c r="C21" s="120"/>
      <c r="D21" s="120"/>
      <c r="E21" s="120"/>
      <c r="F21" s="120" t="s">
        <v>49</v>
      </c>
    </row>
  </sheetData>
  <mergeCells count="7">
    <mergeCell ref="F18:I18"/>
    <mergeCell ref="A8:B8"/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4:I13"/>
  </dataValidations>
  <pageMargins left="0.70866141732283472" right="0.51181102362204722" top="0.55118110236220474" bottom="0.55118110236220474" header="0.31496062992125984" footer="0.31496062992125984"/>
  <pageSetup paperSize="9" orientation="landscape" r:id="rId1"/>
  <headerFooter alignWithMargins="0">
    <oddFooter>&amp;C&amp;"ＭＳ 明朝,標準"&amp;14- 17 -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view="pageBreakPreview" zoomScaleNormal="100" zoomScaleSheetLayoutView="100" workbookViewId="0">
      <selection activeCell="E17" sqref="E17"/>
    </sheetView>
  </sheetViews>
  <sheetFormatPr defaultRowHeight="13.5" x14ac:dyDescent="0.15"/>
  <cols>
    <col min="1" max="1" width="4.625" customWidth="1"/>
    <col min="2" max="2" width="13.25" customWidth="1"/>
    <col min="3" max="9" width="12" customWidth="1"/>
    <col min="17" max="17" width="1.375" customWidth="1"/>
  </cols>
  <sheetData>
    <row r="1" spans="1:9" ht="28.5" customHeight="1" x14ac:dyDescent="0.15">
      <c r="A1" s="144" t="s">
        <v>66</v>
      </c>
      <c r="B1" s="2"/>
      <c r="I1" s="158" t="s">
        <v>12</v>
      </c>
    </row>
    <row r="2" spans="1:9" s="17" customFormat="1" ht="7.9" customHeight="1" x14ac:dyDescent="0.15">
      <c r="I2" s="32"/>
    </row>
    <row r="3" spans="1:9" s="17" customFormat="1" ht="35.25" customHeight="1" x14ac:dyDescent="0.15">
      <c r="A3" s="143" t="s">
        <v>8</v>
      </c>
      <c r="B3" s="142"/>
      <c r="C3" s="141" t="s">
        <v>61</v>
      </c>
      <c r="D3" s="141" t="s">
        <v>60</v>
      </c>
      <c r="E3" s="141" t="s">
        <v>59</v>
      </c>
      <c r="F3" s="141" t="s">
        <v>58</v>
      </c>
      <c r="G3" s="141" t="s">
        <v>57</v>
      </c>
      <c r="H3" s="141" t="s">
        <v>56</v>
      </c>
      <c r="I3" s="141" t="s">
        <v>55</v>
      </c>
    </row>
    <row r="4" spans="1:9" s="17" customFormat="1" ht="21.75" customHeight="1" x14ac:dyDescent="0.15">
      <c r="A4" s="163" t="s">
        <v>9</v>
      </c>
      <c r="B4" s="162"/>
      <c r="C4" s="161">
        <v>62327737</v>
      </c>
      <c r="D4" s="161">
        <v>61841738</v>
      </c>
      <c r="E4" s="161">
        <v>61349581</v>
      </c>
      <c r="F4" s="161">
        <v>59449000</v>
      </c>
      <c r="G4" s="161">
        <v>57697000</v>
      </c>
      <c r="H4" s="161">
        <v>55721000</v>
      </c>
      <c r="I4" s="161">
        <v>53595000</v>
      </c>
    </row>
    <row r="5" spans="1:9" s="17" customFormat="1" ht="21.75" customHeight="1" x14ac:dyDescent="0.15">
      <c r="A5" s="137" t="s">
        <v>0</v>
      </c>
      <c r="B5" s="136"/>
      <c r="C5" s="138">
        <v>6512110</v>
      </c>
      <c r="D5" s="138">
        <v>6666690</v>
      </c>
      <c r="E5" s="138">
        <v>6898388</v>
      </c>
      <c r="F5" s="138">
        <v>6848242</v>
      </c>
      <c r="G5" s="138">
        <v>6811185</v>
      </c>
      <c r="H5" s="138">
        <v>6704575</v>
      </c>
      <c r="I5" s="138">
        <v>6543766</v>
      </c>
    </row>
    <row r="6" spans="1:9" s="17" customFormat="1" ht="21.75" customHeight="1" x14ac:dyDescent="0.15">
      <c r="A6" s="137" t="s">
        <v>1</v>
      </c>
      <c r="B6" s="136"/>
      <c r="C6" s="138">
        <v>4412050</v>
      </c>
      <c r="D6" s="138">
        <v>4567247</v>
      </c>
      <c r="E6" s="138">
        <v>4774402</v>
      </c>
      <c r="F6" s="138">
        <v>4781719</v>
      </c>
      <c r="G6" s="138">
        <v>4785471</v>
      </c>
      <c r="H6" s="138">
        <v>4730537</v>
      </c>
      <c r="I6" s="138">
        <v>4629889</v>
      </c>
    </row>
    <row r="7" spans="1:9" s="17" customFormat="1" ht="21.75" customHeight="1" thickBot="1" x14ac:dyDescent="0.2">
      <c r="A7" s="135" t="s">
        <v>2</v>
      </c>
      <c r="B7" s="134"/>
      <c r="C7" s="133">
        <v>2056315</v>
      </c>
      <c r="D7" s="133">
        <v>2056488</v>
      </c>
      <c r="E7" s="133">
        <v>2083444</v>
      </c>
      <c r="F7" s="133">
        <v>2026499</v>
      </c>
      <c r="G7" s="133">
        <v>1987362</v>
      </c>
      <c r="H7" s="133">
        <v>1937258</v>
      </c>
      <c r="I7" s="133">
        <v>1878517</v>
      </c>
    </row>
    <row r="8" spans="1:9" s="17" customFormat="1" ht="21.75" customHeight="1" thickTop="1" x14ac:dyDescent="0.15">
      <c r="A8" s="132" t="s">
        <v>10</v>
      </c>
      <c r="B8" s="131"/>
      <c r="C8" s="130">
        <v>357992</v>
      </c>
      <c r="D8" s="130">
        <v>357627</v>
      </c>
      <c r="E8" s="130">
        <v>364523</v>
      </c>
      <c r="F8" s="130">
        <v>351314</v>
      </c>
      <c r="G8" s="130">
        <v>344458</v>
      </c>
      <c r="H8" s="130">
        <v>336198</v>
      </c>
      <c r="I8" s="130">
        <v>326489</v>
      </c>
    </row>
    <row r="9" spans="1:9" s="17" customFormat="1" ht="21.75" customHeight="1" x14ac:dyDescent="0.15">
      <c r="A9" s="151"/>
      <c r="B9" s="129" t="s">
        <v>3</v>
      </c>
      <c r="C9" s="129">
        <v>92886</v>
      </c>
      <c r="D9" s="129">
        <v>93777</v>
      </c>
      <c r="E9" s="129">
        <v>97507</v>
      </c>
      <c r="F9" s="129">
        <v>94585</v>
      </c>
      <c r="G9" s="129">
        <v>93873</v>
      </c>
      <c r="H9" s="129">
        <v>92469</v>
      </c>
      <c r="I9" s="129">
        <v>90391</v>
      </c>
    </row>
    <row r="10" spans="1:9" s="17" customFormat="1" ht="21.75" customHeight="1" x14ac:dyDescent="0.15">
      <c r="A10" s="151"/>
      <c r="B10" s="127" t="s">
        <v>5</v>
      </c>
      <c r="C10" s="127">
        <v>75461</v>
      </c>
      <c r="D10" s="127">
        <v>73314</v>
      </c>
      <c r="E10" s="127">
        <v>73827</v>
      </c>
      <c r="F10" s="127">
        <v>68042</v>
      </c>
      <c r="G10" s="127">
        <v>65343</v>
      </c>
      <c r="H10" s="127">
        <v>62878</v>
      </c>
      <c r="I10" s="127">
        <v>60549</v>
      </c>
    </row>
    <row r="11" spans="1:9" s="17" customFormat="1" ht="21.75" customHeight="1" x14ac:dyDescent="0.15">
      <c r="A11" s="151"/>
      <c r="B11" s="127" t="s">
        <v>6</v>
      </c>
      <c r="C11" s="127">
        <v>35595</v>
      </c>
      <c r="D11" s="127">
        <v>35968</v>
      </c>
      <c r="E11" s="127">
        <v>36550</v>
      </c>
      <c r="F11" s="127">
        <v>35970</v>
      </c>
      <c r="G11" s="127">
        <v>35204</v>
      </c>
      <c r="H11" s="127">
        <v>34147</v>
      </c>
      <c r="I11" s="127">
        <v>32839</v>
      </c>
    </row>
    <row r="12" spans="1:9" s="17" customFormat="1" ht="21.75" customHeight="1" x14ac:dyDescent="0.15">
      <c r="A12" s="151"/>
      <c r="B12" s="127" t="s">
        <v>7</v>
      </c>
      <c r="C12" s="127">
        <v>57613</v>
      </c>
      <c r="D12" s="127">
        <v>56738</v>
      </c>
      <c r="E12" s="127">
        <v>55647</v>
      </c>
      <c r="F12" s="127">
        <v>54336</v>
      </c>
      <c r="G12" s="127">
        <v>52872</v>
      </c>
      <c r="H12" s="127">
        <v>51426</v>
      </c>
      <c r="I12" s="127">
        <v>49932</v>
      </c>
    </row>
    <row r="13" spans="1:9" s="17" customFormat="1" ht="21.75" customHeight="1" x14ac:dyDescent="0.15">
      <c r="A13" s="149"/>
      <c r="B13" s="125" t="s">
        <v>4</v>
      </c>
      <c r="C13" s="125">
        <v>96437</v>
      </c>
      <c r="D13" s="125">
        <v>97830</v>
      </c>
      <c r="E13" s="125">
        <v>100992</v>
      </c>
      <c r="F13" s="125">
        <v>98381</v>
      </c>
      <c r="G13" s="125">
        <v>97166</v>
      </c>
      <c r="H13" s="125">
        <v>95278</v>
      </c>
      <c r="I13" s="125">
        <v>92778</v>
      </c>
    </row>
    <row r="14" spans="1:9" s="17" customFormat="1" ht="7.5" customHeight="1" x14ac:dyDescent="0.15">
      <c r="A14" s="160"/>
      <c r="B14" s="160"/>
      <c r="C14" s="159"/>
      <c r="D14" s="159"/>
      <c r="E14" s="159"/>
      <c r="F14" s="159"/>
      <c r="G14" s="159"/>
      <c r="H14" s="159"/>
      <c r="I14" s="159"/>
    </row>
    <row r="15" spans="1:9" ht="28.5" customHeight="1" x14ac:dyDescent="0.15">
      <c r="A15" s="144" t="s">
        <v>65</v>
      </c>
      <c r="B15" s="2"/>
      <c r="I15" s="158" t="s">
        <v>12</v>
      </c>
    </row>
    <row r="16" spans="1:9" ht="7.9" customHeight="1" x14ac:dyDescent="0.15">
      <c r="I16" s="32"/>
    </row>
    <row r="17" spans="1:9" s="17" customFormat="1" ht="33" customHeight="1" x14ac:dyDescent="0.15">
      <c r="A17" s="49" t="s">
        <v>8</v>
      </c>
      <c r="B17" s="50"/>
      <c r="C17" s="141" t="s">
        <v>61</v>
      </c>
      <c r="D17" s="141" t="s">
        <v>60</v>
      </c>
      <c r="E17" s="141" t="s">
        <v>59</v>
      </c>
      <c r="F17" s="141" t="s">
        <v>58</v>
      </c>
      <c r="G17" s="141" t="s">
        <v>57</v>
      </c>
      <c r="H17" s="141" t="s">
        <v>56</v>
      </c>
      <c r="I17" s="141" t="s">
        <v>55</v>
      </c>
    </row>
    <row r="18" spans="1:9" s="17" customFormat="1" ht="21.75" customHeight="1" x14ac:dyDescent="0.15">
      <c r="A18" s="157" t="s">
        <v>9</v>
      </c>
      <c r="B18" s="156"/>
      <c r="C18" s="155">
        <v>65729615</v>
      </c>
      <c r="D18" s="155">
        <v>65253007</v>
      </c>
      <c r="E18" s="155">
        <v>64796518</v>
      </c>
      <c r="F18" s="155">
        <v>63095000</v>
      </c>
      <c r="G18" s="155">
        <v>61428000</v>
      </c>
      <c r="H18" s="155">
        <v>59494000</v>
      </c>
      <c r="I18" s="155">
        <v>57323000</v>
      </c>
    </row>
    <row r="19" spans="1:9" s="17" customFormat="1" ht="21.75" customHeight="1" x14ac:dyDescent="0.15">
      <c r="A19" s="53" t="s">
        <v>0</v>
      </c>
      <c r="B19" s="54"/>
      <c r="C19" s="155">
        <v>6647278</v>
      </c>
      <c r="D19" s="155">
        <v>6848581</v>
      </c>
      <c r="E19" s="155">
        <v>7149206</v>
      </c>
      <c r="F19" s="155">
        <v>7130916</v>
      </c>
      <c r="G19" s="138">
        <v>7127223</v>
      </c>
      <c r="H19" s="155">
        <v>7049813</v>
      </c>
      <c r="I19" s="138">
        <v>6914716</v>
      </c>
    </row>
    <row r="20" spans="1:9" s="17" customFormat="1" ht="21.75" customHeight="1" x14ac:dyDescent="0.15">
      <c r="A20" s="53" t="s">
        <v>1</v>
      </c>
      <c r="B20" s="54"/>
      <c r="C20" s="150">
        <v>4533645</v>
      </c>
      <c r="D20" s="150">
        <v>4705493</v>
      </c>
      <c r="E20" s="150">
        <v>4958874</v>
      </c>
      <c r="F20" s="150">
        <v>4978622</v>
      </c>
      <c r="G20" s="150">
        <v>5002655</v>
      </c>
      <c r="H20" s="150">
        <v>4970878</v>
      </c>
      <c r="I20" s="150">
        <v>4893773</v>
      </c>
    </row>
    <row r="21" spans="1:9" s="17" customFormat="1" ht="21.75" customHeight="1" thickBot="1" x14ac:dyDescent="0.2">
      <c r="A21" s="55" t="s">
        <v>2</v>
      </c>
      <c r="B21" s="56"/>
      <c r="C21" s="154">
        <v>2070813</v>
      </c>
      <c r="D21" s="154">
        <v>2101218</v>
      </c>
      <c r="E21" s="154">
        <v>2150937</v>
      </c>
      <c r="F21" s="154">
        <v>2112801</v>
      </c>
      <c r="G21" s="154">
        <v>2086498</v>
      </c>
      <c r="H21" s="154">
        <v>2042307</v>
      </c>
      <c r="I21" s="154">
        <v>1985854</v>
      </c>
    </row>
    <row r="22" spans="1:9" s="17" customFormat="1" ht="21.75" customHeight="1" thickTop="1" x14ac:dyDescent="0.15">
      <c r="A22" s="57" t="s">
        <v>10</v>
      </c>
      <c r="B22" s="64"/>
      <c r="C22" s="153">
        <v>369761</v>
      </c>
      <c r="D22" s="153">
        <v>373842</v>
      </c>
      <c r="E22" s="153">
        <v>384898</v>
      </c>
      <c r="F22" s="153">
        <v>374051</v>
      </c>
      <c r="G22" s="153">
        <v>368713</v>
      </c>
      <c r="H22" s="153">
        <v>361187</v>
      </c>
      <c r="I22" s="153">
        <v>351911</v>
      </c>
    </row>
    <row r="23" spans="1:9" s="17" customFormat="1" ht="21.75" customHeight="1" x14ac:dyDescent="0.15">
      <c r="A23" s="151"/>
      <c r="B23" s="99" t="s">
        <v>3</v>
      </c>
      <c r="C23" s="152">
        <v>94149</v>
      </c>
      <c r="D23" s="152">
        <v>96228</v>
      </c>
      <c r="E23" s="152">
        <v>101232</v>
      </c>
      <c r="F23" s="152">
        <v>98615</v>
      </c>
      <c r="G23" s="152">
        <v>98286</v>
      </c>
      <c r="H23" s="152">
        <v>97096</v>
      </c>
      <c r="I23" s="152">
        <v>95178</v>
      </c>
    </row>
    <row r="24" spans="1:9" s="17" customFormat="1" ht="21.75" customHeight="1" x14ac:dyDescent="0.15">
      <c r="A24" s="151"/>
      <c r="B24" s="93" t="s">
        <v>5</v>
      </c>
      <c r="C24" s="150">
        <v>78096</v>
      </c>
      <c r="D24" s="150">
        <v>76642</v>
      </c>
      <c r="E24" s="150">
        <v>77988</v>
      </c>
      <c r="F24" s="150">
        <v>72367</v>
      </c>
      <c r="G24" s="150">
        <v>69851</v>
      </c>
      <c r="H24" s="150">
        <v>67485</v>
      </c>
      <c r="I24" s="150">
        <v>65200</v>
      </c>
    </row>
    <row r="25" spans="1:9" s="17" customFormat="1" ht="21.75" customHeight="1" x14ac:dyDescent="0.15">
      <c r="A25" s="151"/>
      <c r="B25" s="93" t="s">
        <v>6</v>
      </c>
      <c r="C25" s="150">
        <v>38509</v>
      </c>
      <c r="D25" s="150">
        <v>38896</v>
      </c>
      <c r="E25" s="150">
        <v>39658</v>
      </c>
      <c r="F25" s="150">
        <v>39113</v>
      </c>
      <c r="G25" s="150">
        <v>38327</v>
      </c>
      <c r="H25" s="150">
        <v>37187</v>
      </c>
      <c r="I25" s="150">
        <v>35804</v>
      </c>
    </row>
    <row r="26" spans="1:9" s="17" customFormat="1" ht="21.75" customHeight="1" x14ac:dyDescent="0.15">
      <c r="A26" s="151"/>
      <c r="B26" s="93" t="s">
        <v>7</v>
      </c>
      <c r="C26" s="150">
        <v>58933</v>
      </c>
      <c r="D26" s="150">
        <v>59894</v>
      </c>
      <c r="E26" s="150">
        <v>59624</v>
      </c>
      <c r="F26" s="150">
        <v>60180</v>
      </c>
      <c r="G26" s="150">
        <v>59319</v>
      </c>
      <c r="H26" s="150">
        <v>58060</v>
      </c>
      <c r="I26" s="150">
        <v>56502</v>
      </c>
    </row>
    <row r="27" spans="1:9" s="17" customFormat="1" ht="21.75" customHeight="1" x14ac:dyDescent="0.15">
      <c r="A27" s="149"/>
      <c r="B27" s="88" t="s">
        <v>4</v>
      </c>
      <c r="C27" s="148">
        <v>100074</v>
      </c>
      <c r="D27" s="148">
        <v>102182</v>
      </c>
      <c r="E27" s="148">
        <v>106396</v>
      </c>
      <c r="F27" s="148">
        <v>103776</v>
      </c>
      <c r="G27" s="148">
        <v>102930</v>
      </c>
      <c r="H27" s="148">
        <v>101359</v>
      </c>
      <c r="I27" s="148">
        <v>99227</v>
      </c>
    </row>
    <row r="29" spans="1:9" s="74" customFormat="1" ht="12" x14ac:dyDescent="0.15">
      <c r="A29" s="124"/>
      <c r="B29" s="124" t="s">
        <v>54</v>
      </c>
    </row>
    <row r="30" spans="1:9" s="74" customFormat="1" ht="18" customHeight="1" x14ac:dyDescent="0.15">
      <c r="A30" s="124"/>
      <c r="C30" s="147"/>
      <c r="D30" s="147"/>
      <c r="E30" s="147"/>
    </row>
    <row r="31" spans="1:9" s="74" customFormat="1" ht="16.5" customHeight="1" x14ac:dyDescent="0.15">
      <c r="A31" s="124"/>
      <c r="B31" s="124" t="s">
        <v>53</v>
      </c>
      <c r="C31" s="147"/>
      <c r="D31" s="147"/>
      <c r="E31" s="147"/>
    </row>
    <row r="32" spans="1:9" s="74" customFormat="1" ht="14.25" customHeight="1" x14ac:dyDescent="0.15">
      <c r="A32" s="124"/>
      <c r="B32" s="146" t="s">
        <v>64</v>
      </c>
      <c r="C32" s="146"/>
      <c r="D32" s="146"/>
      <c r="E32" s="146"/>
      <c r="F32" s="146"/>
    </row>
    <row r="33" spans="2:6" ht="14.25" customHeight="1" x14ac:dyDescent="0.15">
      <c r="B33" s="146" t="s">
        <v>63</v>
      </c>
      <c r="C33" s="146"/>
      <c r="D33" s="146"/>
      <c r="E33" s="146"/>
      <c r="F33" s="146"/>
    </row>
    <row r="34" spans="2:6" x14ac:dyDescent="0.15">
      <c r="B34" s="145"/>
      <c r="C34" s="145"/>
      <c r="D34" s="145"/>
      <c r="E34" s="145"/>
    </row>
    <row r="35" spans="2:6" x14ac:dyDescent="0.15">
      <c r="B35" s="145"/>
      <c r="C35" s="145"/>
      <c r="D35" s="145"/>
      <c r="E35" s="145"/>
    </row>
  </sheetData>
  <mergeCells count="15">
    <mergeCell ref="A9:A13"/>
    <mergeCell ref="A3:B3"/>
    <mergeCell ref="A5:B5"/>
    <mergeCell ref="A6:B6"/>
    <mergeCell ref="A7:B7"/>
    <mergeCell ref="A8:B8"/>
    <mergeCell ref="A4:B4"/>
    <mergeCell ref="B34:E35"/>
    <mergeCell ref="A17:B17"/>
    <mergeCell ref="A19:B19"/>
    <mergeCell ref="A20:B20"/>
    <mergeCell ref="A21:B21"/>
    <mergeCell ref="A22:B22"/>
    <mergeCell ref="A23:A27"/>
    <mergeCell ref="A18:B18"/>
  </mergeCells>
  <phoneticPr fontId="3"/>
  <dataValidations count="1">
    <dataValidation imeMode="off" allowBlank="1" showInputMessage="1" showErrorMessage="1" sqref="C5:I14 C19:I27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6"/>
  <sheetViews>
    <sheetView view="pageLayout" zoomScaleNormal="95" zoomScaleSheetLayoutView="100" workbookViewId="0">
      <selection activeCell="C3" sqref="C3"/>
    </sheetView>
  </sheetViews>
  <sheetFormatPr defaultRowHeight="13.5" x14ac:dyDescent="0.15"/>
  <cols>
    <col min="1" max="1" width="4.625" customWidth="1"/>
    <col min="2" max="2" width="15.625" customWidth="1"/>
    <col min="3" max="7" width="27.125" customWidth="1"/>
  </cols>
  <sheetData>
    <row r="1" spans="1:7" ht="28.5" customHeight="1" x14ac:dyDescent="0.15">
      <c r="A1" s="188" t="s">
        <v>70</v>
      </c>
      <c r="B1" s="187"/>
    </row>
    <row r="2" spans="1:7" s="17" customFormat="1" ht="18.75" customHeight="1" x14ac:dyDescent="0.15">
      <c r="G2" s="32" t="s">
        <v>12</v>
      </c>
    </row>
    <row r="3" spans="1:7" s="34" customFormat="1" ht="45.75" customHeight="1" x14ac:dyDescent="0.15">
      <c r="A3" s="49" t="s">
        <v>8</v>
      </c>
      <c r="B3" s="50"/>
      <c r="C3" s="141" t="s">
        <v>19</v>
      </c>
      <c r="D3" s="141" t="s">
        <v>20</v>
      </c>
      <c r="E3" s="141" t="s">
        <v>21</v>
      </c>
      <c r="F3" s="141" t="s">
        <v>22</v>
      </c>
      <c r="G3" s="141" t="s">
        <v>28</v>
      </c>
    </row>
    <row r="4" spans="1:7" s="17" customFormat="1" ht="28.5" customHeight="1" x14ac:dyDescent="0.15">
      <c r="A4" s="186" t="s">
        <v>9</v>
      </c>
      <c r="B4" s="185"/>
      <c r="C4" s="184" t="s">
        <v>69</v>
      </c>
      <c r="D4" s="184" t="s">
        <v>69</v>
      </c>
      <c r="E4" s="184" t="s">
        <v>69</v>
      </c>
      <c r="F4" s="184">
        <v>55830154</v>
      </c>
      <c r="G4" s="184" t="s">
        <v>69</v>
      </c>
    </row>
    <row r="5" spans="1:7" s="17" customFormat="1" ht="28.5" customHeight="1" x14ac:dyDescent="0.15">
      <c r="A5" s="183" t="s">
        <v>0</v>
      </c>
      <c r="B5" s="182"/>
      <c r="C5" s="181">
        <v>6911569</v>
      </c>
      <c r="D5" s="180">
        <v>7010271</v>
      </c>
      <c r="E5" s="180">
        <v>7114280</v>
      </c>
      <c r="F5" s="180">
        <v>7227180</v>
      </c>
      <c r="G5" s="180">
        <v>7252387</v>
      </c>
    </row>
    <row r="6" spans="1:7" s="17" customFormat="1" ht="28.5" customHeight="1" thickBot="1" x14ac:dyDescent="0.2">
      <c r="A6" s="179" t="s">
        <v>2</v>
      </c>
      <c r="B6" s="178"/>
      <c r="C6" s="177">
        <v>1910121</v>
      </c>
      <c r="D6" s="176">
        <v>1931368</v>
      </c>
      <c r="E6" s="176">
        <v>1953079</v>
      </c>
      <c r="F6" s="176">
        <v>1976688</v>
      </c>
      <c r="G6" s="176">
        <v>1997179</v>
      </c>
    </row>
    <row r="7" spans="1:7" s="17" customFormat="1" ht="28.5" customHeight="1" thickTop="1" x14ac:dyDescent="0.15">
      <c r="A7" s="175" t="s">
        <v>10</v>
      </c>
      <c r="B7" s="174"/>
      <c r="C7" s="173">
        <v>327172</v>
      </c>
      <c r="D7" s="172">
        <v>331009</v>
      </c>
      <c r="E7" s="172">
        <v>335544</v>
      </c>
      <c r="F7" s="172">
        <v>343003</v>
      </c>
      <c r="G7" s="172">
        <v>345987</v>
      </c>
    </row>
    <row r="8" spans="1:7" s="17" customFormat="1" ht="28.5" customHeight="1" x14ac:dyDescent="0.15">
      <c r="A8" s="171"/>
      <c r="B8" s="170" t="s">
        <v>3</v>
      </c>
      <c r="C8" s="169">
        <v>85287</v>
      </c>
      <c r="D8" s="168">
        <v>86425</v>
      </c>
      <c r="E8" s="168">
        <v>87580</v>
      </c>
      <c r="F8" s="168">
        <v>91287</v>
      </c>
      <c r="G8" s="168">
        <v>92269</v>
      </c>
    </row>
    <row r="9" spans="1:7" s="17" customFormat="1" ht="28.5" customHeight="1" x14ac:dyDescent="0.15">
      <c r="A9" s="171"/>
      <c r="B9" s="170" t="s">
        <v>5</v>
      </c>
      <c r="C9" s="169">
        <v>65967</v>
      </c>
      <c r="D9" s="168">
        <v>66589</v>
      </c>
      <c r="E9" s="168">
        <v>67174</v>
      </c>
      <c r="F9" s="168">
        <v>68478</v>
      </c>
      <c r="G9" s="168">
        <v>69184</v>
      </c>
    </row>
    <row r="10" spans="1:7" s="17" customFormat="1" ht="28.5" customHeight="1" x14ac:dyDescent="0.15">
      <c r="A10" s="171"/>
      <c r="B10" s="170" t="s">
        <v>6</v>
      </c>
      <c r="C10" s="169">
        <v>33200</v>
      </c>
      <c r="D10" s="168">
        <v>33551</v>
      </c>
      <c r="E10" s="168">
        <v>33746</v>
      </c>
      <c r="F10" s="168">
        <v>35003</v>
      </c>
      <c r="G10" s="168">
        <v>35431</v>
      </c>
    </row>
    <row r="11" spans="1:7" s="17" customFormat="1" ht="28.5" customHeight="1" x14ac:dyDescent="0.15">
      <c r="A11" s="171"/>
      <c r="B11" s="170" t="s">
        <v>7</v>
      </c>
      <c r="C11" s="169">
        <v>50676</v>
      </c>
      <c r="D11" s="168">
        <v>51149</v>
      </c>
      <c r="E11" s="168">
        <v>51785</v>
      </c>
      <c r="F11" s="168">
        <v>51217</v>
      </c>
      <c r="G11" s="168">
        <v>51693</v>
      </c>
    </row>
    <row r="12" spans="1:7" s="17" customFormat="1" ht="28.5" customHeight="1" x14ac:dyDescent="0.15">
      <c r="A12" s="167"/>
      <c r="B12" s="166" t="s">
        <v>4</v>
      </c>
      <c r="C12" s="165">
        <v>92042</v>
      </c>
      <c r="D12" s="164">
        <v>93295</v>
      </c>
      <c r="E12" s="164">
        <v>95259</v>
      </c>
      <c r="F12" s="164">
        <v>97018</v>
      </c>
      <c r="G12" s="164">
        <v>97410</v>
      </c>
    </row>
    <row r="13" spans="1:7" s="12" customFormat="1" ht="18.75" customHeight="1" x14ac:dyDescent="0.15"/>
    <row r="14" spans="1:7" s="12" customFormat="1" ht="20.25" customHeight="1" x14ac:dyDescent="0.15">
      <c r="A14" s="7" t="s">
        <v>68</v>
      </c>
      <c r="B14" s="7"/>
    </row>
    <row r="15" spans="1:7" s="12" customFormat="1" ht="20.25" customHeight="1" x14ac:dyDescent="0.15">
      <c r="A15" s="7" t="s">
        <v>67</v>
      </c>
    </row>
    <row r="16" spans="1:7" s="12" customFormat="1" x14ac:dyDescent="0.15"/>
  </sheetData>
  <mergeCells count="5"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4:G12"/>
  </dataValidations>
  <pageMargins left="0.70866141732283472" right="0.70866141732283472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明朝,標準"&amp;14- 19 -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="85" zoomScaleNormal="85" zoomScaleSheetLayoutView="85" workbookViewId="0">
      <selection activeCell="D9" sqref="D9:D10"/>
    </sheetView>
  </sheetViews>
  <sheetFormatPr defaultRowHeight="13.5" x14ac:dyDescent="0.15"/>
  <cols>
    <col min="1" max="1" width="4.25" customWidth="1"/>
    <col min="2" max="2" width="12.375" customWidth="1"/>
    <col min="3" max="14" width="14.625" customWidth="1"/>
  </cols>
  <sheetData>
    <row r="1" spans="1:14" s="2" customFormat="1" ht="28.5" customHeight="1" x14ac:dyDescent="0.15">
      <c r="A1" s="229" t="s">
        <v>80</v>
      </c>
    </row>
    <row r="2" spans="1:14" s="17" customFormat="1" ht="18.75" customHeight="1" x14ac:dyDescent="0.15">
      <c r="M2" s="32"/>
      <c r="N2" s="32" t="s">
        <v>79</v>
      </c>
    </row>
    <row r="3" spans="1:14" s="17" customFormat="1" ht="28.5" customHeight="1" x14ac:dyDescent="0.15">
      <c r="A3" s="117" t="s">
        <v>8</v>
      </c>
      <c r="B3" s="116"/>
      <c r="C3" s="114" t="s">
        <v>78</v>
      </c>
      <c r="D3" s="228"/>
      <c r="E3" s="228"/>
      <c r="F3" s="228"/>
      <c r="G3" s="228"/>
      <c r="H3" s="113"/>
      <c r="I3" s="114" t="s">
        <v>77</v>
      </c>
      <c r="J3" s="228"/>
      <c r="K3" s="228"/>
      <c r="L3" s="228"/>
      <c r="M3" s="228"/>
      <c r="N3" s="113"/>
    </row>
    <row r="4" spans="1:14" s="34" customFormat="1" ht="39.75" customHeight="1" x14ac:dyDescent="0.15">
      <c r="A4" s="111"/>
      <c r="B4" s="110"/>
      <c r="C4" s="227" t="s">
        <v>60</v>
      </c>
      <c r="D4" s="227" t="s">
        <v>59</v>
      </c>
      <c r="E4" s="227" t="s">
        <v>58</v>
      </c>
      <c r="F4" s="227" t="s">
        <v>57</v>
      </c>
      <c r="G4" s="227" t="s">
        <v>56</v>
      </c>
      <c r="H4" s="227" t="s">
        <v>55</v>
      </c>
      <c r="I4" s="227" t="s">
        <v>60</v>
      </c>
      <c r="J4" s="227" t="s">
        <v>59</v>
      </c>
      <c r="K4" s="227" t="s">
        <v>58</v>
      </c>
      <c r="L4" s="227" t="s">
        <v>57</v>
      </c>
      <c r="M4" s="227" t="s">
        <v>56</v>
      </c>
      <c r="N4" s="227" t="s">
        <v>55</v>
      </c>
    </row>
    <row r="5" spans="1:14" s="17" customFormat="1" ht="18.75" customHeight="1" x14ac:dyDescent="0.15">
      <c r="A5" s="226" t="s">
        <v>0</v>
      </c>
      <c r="B5" s="225"/>
      <c r="C5" s="208">
        <v>6690934</v>
      </c>
      <c r="D5" s="208">
        <v>7216650</v>
      </c>
      <c r="E5" s="208">
        <v>7176741</v>
      </c>
      <c r="F5" s="208">
        <v>7229422</v>
      </c>
      <c r="G5" s="208">
        <v>7236817</v>
      </c>
      <c r="H5" s="208">
        <v>7215148</v>
      </c>
      <c r="I5" s="209">
        <v>799240</v>
      </c>
      <c r="J5" s="209">
        <v>811408</v>
      </c>
      <c r="K5" s="209">
        <v>920538</v>
      </c>
      <c r="L5" s="209">
        <v>966248</v>
      </c>
      <c r="M5" s="209">
        <v>1036849</v>
      </c>
      <c r="N5" s="209">
        <v>1129400</v>
      </c>
    </row>
    <row r="6" spans="1:14" s="17" customFormat="1" ht="18.75" customHeight="1" x14ac:dyDescent="0.15">
      <c r="A6" s="224"/>
      <c r="B6" s="223"/>
      <c r="C6" s="206"/>
      <c r="D6" s="206"/>
      <c r="E6" s="206"/>
      <c r="F6" s="206"/>
      <c r="G6" s="206"/>
      <c r="H6" s="206"/>
      <c r="I6" s="205">
        <v>11.945118573879222</v>
      </c>
      <c r="J6" s="205">
        <v>11.243554834999619</v>
      </c>
      <c r="K6" s="205">
        <v>12.826685538742447</v>
      </c>
      <c r="L6" s="205">
        <v>13.365494502880038</v>
      </c>
      <c r="M6" s="205">
        <v>14.327417703114504</v>
      </c>
      <c r="N6" s="205">
        <v>15.653178562657343</v>
      </c>
    </row>
    <row r="7" spans="1:14" s="17" customFormat="1" ht="18.75" customHeight="1" x14ac:dyDescent="0.15">
      <c r="A7" s="222" t="s">
        <v>1</v>
      </c>
      <c r="B7" s="221"/>
      <c r="C7" s="208">
        <v>4793594</v>
      </c>
      <c r="D7" s="208">
        <v>5208438</v>
      </c>
      <c r="E7" s="208">
        <v>5202648</v>
      </c>
      <c r="F7" s="208">
        <v>5264021</v>
      </c>
      <c r="G7" s="208">
        <v>5299323</v>
      </c>
      <c r="H7" s="208">
        <v>5322003</v>
      </c>
      <c r="I7" s="201">
        <v>584042</v>
      </c>
      <c r="J7" s="201">
        <v>576552</v>
      </c>
      <c r="K7" s="201">
        <v>661215</v>
      </c>
      <c r="L7" s="201">
        <v>692461</v>
      </c>
      <c r="M7" s="201">
        <v>747781</v>
      </c>
      <c r="N7" s="201">
        <v>823620</v>
      </c>
    </row>
    <row r="8" spans="1:14" s="17" customFormat="1" ht="18.75" customHeight="1" x14ac:dyDescent="0.15">
      <c r="A8" s="224"/>
      <c r="B8" s="223"/>
      <c r="C8" s="206"/>
      <c r="D8" s="206"/>
      <c r="E8" s="206"/>
      <c r="F8" s="206"/>
      <c r="G8" s="206"/>
      <c r="H8" s="206"/>
      <c r="I8" s="205">
        <v>12.183801965706733</v>
      </c>
      <c r="J8" s="205">
        <v>11.069575945801793</v>
      </c>
      <c r="K8" s="205">
        <v>12.709201160639735</v>
      </c>
      <c r="L8" s="205">
        <v>13.154601776854612</v>
      </c>
      <c r="M8" s="205">
        <v>14.110877936672289</v>
      </c>
      <c r="N8" s="205">
        <v>15.475752268459825</v>
      </c>
    </row>
    <row r="9" spans="1:14" s="17" customFormat="1" ht="18.75" customHeight="1" x14ac:dyDescent="0.15">
      <c r="A9" s="222" t="s">
        <v>2</v>
      </c>
      <c r="B9" s="221"/>
      <c r="C9" s="208">
        <v>1862199</v>
      </c>
      <c r="D9" s="208">
        <v>1973724</v>
      </c>
      <c r="E9" s="208">
        <v>1940856</v>
      </c>
      <c r="F9" s="208">
        <v>1933574</v>
      </c>
      <c r="G9" s="208">
        <v>1907245</v>
      </c>
      <c r="H9" s="208">
        <v>1864568</v>
      </c>
      <c r="I9" s="201">
        <v>210247</v>
      </c>
      <c r="J9" s="201">
        <v>229164</v>
      </c>
      <c r="K9" s="201">
        <v>254170</v>
      </c>
      <c r="L9" s="201">
        <v>268828</v>
      </c>
      <c r="M9" s="201">
        <v>284370</v>
      </c>
      <c r="N9" s="201">
        <v>301199</v>
      </c>
    </row>
    <row r="10" spans="1:14" s="17" customFormat="1" ht="18.75" customHeight="1" thickBot="1" x14ac:dyDescent="0.2">
      <c r="A10" s="220"/>
      <c r="B10" s="219"/>
      <c r="C10" s="208"/>
      <c r="D10" s="208"/>
      <c r="E10" s="208"/>
      <c r="F10" s="208"/>
      <c r="G10" s="208"/>
      <c r="H10" s="208"/>
      <c r="I10" s="205">
        <v>11.290254156510663</v>
      </c>
      <c r="J10" s="205">
        <v>11.610741927442742</v>
      </c>
      <c r="K10" s="205">
        <v>13.09576805285915</v>
      </c>
      <c r="L10" s="205">
        <v>13.903165847285907</v>
      </c>
      <c r="M10" s="205">
        <v>14.909987966936603</v>
      </c>
      <c r="N10" s="205">
        <v>16.153822225845342</v>
      </c>
    </row>
    <row r="11" spans="1:14" s="17" customFormat="1" ht="18.75" customHeight="1" thickTop="1" x14ac:dyDescent="0.15">
      <c r="A11" s="218" t="s">
        <v>10</v>
      </c>
      <c r="B11" s="217"/>
      <c r="C11" s="216">
        <v>319043</v>
      </c>
      <c r="D11" s="216">
        <v>342425</v>
      </c>
      <c r="E11" s="216">
        <v>329670</v>
      </c>
      <c r="F11" s="216">
        <v>327701</v>
      </c>
      <c r="G11" s="216">
        <v>322942</v>
      </c>
      <c r="H11" s="216">
        <v>315836</v>
      </c>
      <c r="I11" s="215">
        <v>39112</v>
      </c>
      <c r="J11" s="215">
        <v>42695</v>
      </c>
      <c r="K11" s="215">
        <v>45865</v>
      </c>
      <c r="L11" s="215">
        <v>48255</v>
      </c>
      <c r="M11" s="215">
        <v>50862</v>
      </c>
      <c r="N11" s="215">
        <v>53981</v>
      </c>
    </row>
    <row r="12" spans="1:14" s="17" customFormat="1" ht="18.75" customHeight="1" x14ac:dyDescent="0.15">
      <c r="A12" s="214"/>
      <c r="B12" s="213"/>
      <c r="C12" s="212"/>
      <c r="D12" s="212"/>
      <c r="E12" s="212"/>
      <c r="F12" s="212"/>
      <c r="G12" s="212"/>
      <c r="H12" s="212"/>
      <c r="I12" s="205">
        <v>12.259162558025094</v>
      </c>
      <c r="J12" s="205">
        <v>12.468423742425347</v>
      </c>
      <c r="K12" s="205">
        <v>13.912397245730579</v>
      </c>
      <c r="L12" s="205">
        <v>14.725313624309965</v>
      </c>
      <c r="M12" s="205">
        <v>15.749577323482237</v>
      </c>
      <c r="N12" s="205">
        <v>17.091465190795223</v>
      </c>
    </row>
    <row r="13" spans="1:14" s="17" customFormat="1" ht="18.75" customHeight="1" x14ac:dyDescent="0.15">
      <c r="A13" s="204"/>
      <c r="B13" s="211" t="s">
        <v>3</v>
      </c>
      <c r="C13" s="210">
        <v>82768</v>
      </c>
      <c r="D13" s="210">
        <v>91125</v>
      </c>
      <c r="E13" s="210">
        <v>87855</v>
      </c>
      <c r="F13" s="210">
        <v>88577</v>
      </c>
      <c r="G13" s="210">
        <v>88773</v>
      </c>
      <c r="H13" s="210">
        <v>88391</v>
      </c>
      <c r="I13" s="209">
        <v>8911</v>
      </c>
      <c r="J13" s="209">
        <v>9666</v>
      </c>
      <c r="K13" s="209">
        <v>10643</v>
      </c>
      <c r="L13" s="209">
        <v>11383</v>
      </c>
      <c r="M13" s="209">
        <v>12192</v>
      </c>
      <c r="N13" s="209">
        <v>13085</v>
      </c>
    </row>
    <row r="14" spans="1:14" s="17" customFormat="1" ht="18.75" customHeight="1" x14ac:dyDescent="0.15">
      <c r="A14" s="204"/>
      <c r="B14" s="207"/>
      <c r="C14" s="206"/>
      <c r="D14" s="206"/>
      <c r="E14" s="206"/>
      <c r="F14" s="206"/>
      <c r="G14" s="206"/>
      <c r="H14" s="206"/>
      <c r="I14" s="205">
        <v>10.766238159675238</v>
      </c>
      <c r="J14" s="205">
        <v>10.607407407407408</v>
      </c>
      <c r="K14" s="205">
        <v>12.114279210062035</v>
      </c>
      <c r="L14" s="205">
        <v>12.850965826343181</v>
      </c>
      <c r="M14" s="205">
        <v>13.733905579399142</v>
      </c>
      <c r="N14" s="205">
        <v>14.803543347173353</v>
      </c>
    </row>
    <row r="15" spans="1:14" s="17" customFormat="1" ht="18.75" customHeight="1" x14ac:dyDescent="0.15">
      <c r="A15" s="204"/>
      <c r="B15" s="203" t="s">
        <v>5</v>
      </c>
      <c r="C15" s="208">
        <v>64521</v>
      </c>
      <c r="D15" s="208">
        <v>68340</v>
      </c>
      <c r="E15" s="208">
        <v>63810</v>
      </c>
      <c r="F15" s="208">
        <v>61692</v>
      </c>
      <c r="G15" s="208">
        <v>58899</v>
      </c>
      <c r="H15" s="208">
        <v>55583</v>
      </c>
      <c r="I15" s="201">
        <v>8361</v>
      </c>
      <c r="J15" s="201">
        <v>9055</v>
      </c>
      <c r="K15" s="201">
        <v>9530</v>
      </c>
      <c r="L15" s="201">
        <v>9858</v>
      </c>
      <c r="M15" s="201">
        <v>10128</v>
      </c>
      <c r="N15" s="201">
        <v>10466</v>
      </c>
    </row>
    <row r="16" spans="1:14" s="17" customFormat="1" ht="18.75" customHeight="1" x14ac:dyDescent="0.15">
      <c r="A16" s="204"/>
      <c r="B16" s="207"/>
      <c r="C16" s="206"/>
      <c r="D16" s="206"/>
      <c r="E16" s="206"/>
      <c r="F16" s="206"/>
      <c r="G16" s="206"/>
      <c r="H16" s="206"/>
      <c r="I16" s="205">
        <v>12.958571627842097</v>
      </c>
      <c r="J16" s="205">
        <v>13.249926836406203</v>
      </c>
      <c r="K16" s="205">
        <v>14.934963171916626</v>
      </c>
      <c r="L16" s="205">
        <v>15.979381443298967</v>
      </c>
      <c r="M16" s="205">
        <v>17.195538124586157</v>
      </c>
      <c r="N16" s="205">
        <v>18.82949822787543</v>
      </c>
    </row>
    <row r="17" spans="1:14" s="17" customFormat="1" ht="18.75" customHeight="1" x14ac:dyDescent="0.15">
      <c r="A17" s="204"/>
      <c r="B17" s="203" t="s">
        <v>6</v>
      </c>
      <c r="C17" s="208">
        <v>32290</v>
      </c>
      <c r="D17" s="208">
        <v>34918</v>
      </c>
      <c r="E17" s="208">
        <v>33686</v>
      </c>
      <c r="F17" s="208">
        <v>33563</v>
      </c>
      <c r="G17" s="208">
        <v>33059</v>
      </c>
      <c r="H17" s="208">
        <v>32257</v>
      </c>
      <c r="I17" s="201">
        <v>4670</v>
      </c>
      <c r="J17" s="201">
        <v>5172</v>
      </c>
      <c r="K17" s="201">
        <v>5290</v>
      </c>
      <c r="L17" s="201">
        <v>5410</v>
      </c>
      <c r="M17" s="201">
        <v>5601</v>
      </c>
      <c r="N17" s="201">
        <v>5927</v>
      </c>
    </row>
    <row r="18" spans="1:14" s="17" customFormat="1" ht="18.75" customHeight="1" x14ac:dyDescent="0.15">
      <c r="A18" s="204"/>
      <c r="B18" s="207"/>
      <c r="C18" s="206"/>
      <c r="D18" s="206"/>
      <c r="E18" s="206"/>
      <c r="F18" s="206"/>
      <c r="G18" s="206"/>
      <c r="H18" s="206"/>
      <c r="I18" s="205">
        <v>14.462681944874575</v>
      </c>
      <c r="J18" s="205">
        <v>14.811844893751076</v>
      </c>
      <c r="K18" s="205">
        <v>15.703853232797007</v>
      </c>
      <c r="L18" s="205">
        <v>16.118940499955308</v>
      </c>
      <c r="M18" s="205">
        <v>16.9424362503403</v>
      </c>
      <c r="N18" s="205">
        <v>18.37430635210962</v>
      </c>
    </row>
    <row r="19" spans="1:14" s="17" customFormat="1" ht="18.75" customHeight="1" x14ac:dyDescent="0.15">
      <c r="A19" s="204"/>
      <c r="B19" s="203" t="s">
        <v>7</v>
      </c>
      <c r="C19" s="208">
        <v>49859</v>
      </c>
      <c r="D19" s="208">
        <v>51146</v>
      </c>
      <c r="E19" s="208">
        <v>49886</v>
      </c>
      <c r="F19" s="208">
        <v>48696</v>
      </c>
      <c r="G19" s="208">
        <v>46990</v>
      </c>
      <c r="H19" s="208">
        <v>45024</v>
      </c>
      <c r="I19" s="201">
        <v>6900</v>
      </c>
      <c r="J19" s="201">
        <v>7600</v>
      </c>
      <c r="K19" s="201">
        <v>7916</v>
      </c>
      <c r="L19" s="201">
        <v>8110</v>
      </c>
      <c r="M19" s="201">
        <v>8280</v>
      </c>
      <c r="N19" s="201">
        <v>8524</v>
      </c>
    </row>
    <row r="20" spans="1:14" s="17" customFormat="1" ht="18.75" customHeight="1" x14ac:dyDescent="0.15">
      <c r="A20" s="204"/>
      <c r="B20" s="207"/>
      <c r="C20" s="206"/>
      <c r="D20" s="206"/>
      <c r="E20" s="206"/>
      <c r="F20" s="206"/>
      <c r="G20" s="206"/>
      <c r="H20" s="206"/>
      <c r="I20" s="205">
        <v>13.839026053470787</v>
      </c>
      <c r="J20" s="205">
        <v>14.859422046689868</v>
      </c>
      <c r="K20" s="205">
        <v>15.868179449144048</v>
      </c>
      <c r="L20" s="205">
        <v>16.654345326104814</v>
      </c>
      <c r="M20" s="205">
        <v>17.620770376675885</v>
      </c>
      <c r="N20" s="205">
        <v>18.932125088841506</v>
      </c>
    </row>
    <row r="21" spans="1:14" s="17" customFormat="1" ht="18.75" customHeight="1" x14ac:dyDescent="0.15">
      <c r="A21" s="204"/>
      <c r="B21" s="203" t="s">
        <v>4</v>
      </c>
      <c r="C21" s="202">
        <v>89605</v>
      </c>
      <c r="D21" s="202">
        <v>96896</v>
      </c>
      <c r="E21" s="202">
        <v>94433</v>
      </c>
      <c r="F21" s="202">
        <v>95173</v>
      </c>
      <c r="G21" s="202">
        <v>95221</v>
      </c>
      <c r="H21" s="202">
        <v>94581</v>
      </c>
      <c r="I21" s="201">
        <v>10270</v>
      </c>
      <c r="J21" s="201">
        <v>11202</v>
      </c>
      <c r="K21" s="201">
        <v>12486</v>
      </c>
      <c r="L21" s="201">
        <v>13494</v>
      </c>
      <c r="M21" s="201">
        <v>14661</v>
      </c>
      <c r="N21" s="201">
        <v>15979</v>
      </c>
    </row>
    <row r="22" spans="1:14" s="17" customFormat="1" ht="18.75" customHeight="1" x14ac:dyDescent="0.15">
      <c r="A22" s="200"/>
      <c r="B22" s="199"/>
      <c r="C22" s="198"/>
      <c r="D22" s="198"/>
      <c r="E22" s="198"/>
      <c r="F22" s="198"/>
      <c r="G22" s="198"/>
      <c r="H22" s="198"/>
      <c r="I22" s="197">
        <v>11.461413983594666</v>
      </c>
      <c r="J22" s="197">
        <v>11.560848745046236</v>
      </c>
      <c r="K22" s="197">
        <v>13.222072792350131</v>
      </c>
      <c r="L22" s="197">
        <v>14.178390930200793</v>
      </c>
      <c r="M22" s="197">
        <v>15.396813728064188</v>
      </c>
      <c r="N22" s="197">
        <v>16.894513697254204</v>
      </c>
    </row>
    <row r="23" spans="1:14" s="17" customFormat="1" ht="18" customHeight="1" x14ac:dyDescent="0.15">
      <c r="A23" s="196"/>
      <c r="B23" s="196"/>
      <c r="C23" s="195"/>
      <c r="D23" s="195"/>
      <c r="E23" s="195"/>
      <c r="F23" s="195"/>
      <c r="G23" s="195"/>
      <c r="H23" s="195"/>
      <c r="I23" s="193"/>
      <c r="J23" s="193"/>
      <c r="K23" s="193"/>
      <c r="L23" s="193"/>
      <c r="M23" s="193"/>
      <c r="N23" s="193"/>
    </row>
    <row r="24" spans="1:14" s="17" customFormat="1" ht="33" customHeight="1" x14ac:dyDescent="0.15">
      <c r="A24" s="194" t="s">
        <v>76</v>
      </c>
      <c r="B24" s="194"/>
      <c r="C24" s="194"/>
      <c r="D24" s="194"/>
      <c r="E24" s="194"/>
      <c r="F24" s="194"/>
      <c r="G24" s="194"/>
      <c r="H24" s="194"/>
      <c r="I24" s="193"/>
      <c r="J24" s="193"/>
      <c r="K24" s="193"/>
      <c r="L24" s="193"/>
      <c r="M24" s="193"/>
      <c r="N24" s="193"/>
    </row>
    <row r="25" spans="1:14" s="17" customFormat="1" ht="33" customHeight="1" x14ac:dyDescent="0.15">
      <c r="A25" s="192" t="s">
        <v>75</v>
      </c>
      <c r="B25" s="192"/>
      <c r="C25" s="192"/>
      <c r="D25" s="192"/>
      <c r="E25" s="192"/>
      <c r="F25" s="192"/>
      <c r="G25" s="192"/>
      <c r="H25" s="192"/>
      <c r="I25" s="190"/>
      <c r="J25" s="190"/>
      <c r="K25" s="190"/>
      <c r="L25" s="190"/>
      <c r="M25" s="190"/>
      <c r="N25" s="190"/>
    </row>
    <row r="26" spans="1:14" s="17" customFormat="1" ht="18.75" customHeight="1" x14ac:dyDescent="0.15">
      <c r="A26" s="191"/>
      <c r="B26" s="191"/>
      <c r="C26" s="191"/>
      <c r="D26" s="191"/>
      <c r="E26" s="191"/>
      <c r="F26" s="191"/>
      <c r="G26" s="191"/>
      <c r="H26" s="191"/>
      <c r="I26" s="190"/>
      <c r="J26" s="190"/>
      <c r="K26" s="190"/>
      <c r="L26" s="190"/>
      <c r="M26" s="190"/>
      <c r="N26" s="190"/>
    </row>
    <row r="27" spans="1:14" s="17" customFormat="1" ht="18.75" customHeight="1" x14ac:dyDescent="0.15">
      <c r="A27" s="12" t="s">
        <v>74</v>
      </c>
      <c r="B27" s="12"/>
      <c r="C27" s="12"/>
      <c r="D27" s="12"/>
      <c r="E27" s="12"/>
      <c r="F27" s="12"/>
      <c r="G27" s="12"/>
      <c r="H27" s="12"/>
      <c r="I27" s="190"/>
      <c r="J27" s="190"/>
      <c r="K27" s="190"/>
      <c r="L27" s="190"/>
      <c r="M27" s="190"/>
      <c r="N27" s="190"/>
    </row>
    <row r="28" spans="1:14" s="17" customFormat="1" ht="37.5" customHeight="1" x14ac:dyDescent="0.15">
      <c r="A28" s="12"/>
      <c r="B28" s="145" t="s">
        <v>73</v>
      </c>
      <c r="C28" s="145"/>
      <c r="D28" s="145"/>
      <c r="E28" s="145"/>
      <c r="F28" s="145"/>
      <c r="G28" s="145"/>
      <c r="H28" s="145"/>
      <c r="I28" s="190"/>
      <c r="J28" s="190"/>
      <c r="K28" s="190"/>
      <c r="L28" s="190"/>
      <c r="M28" s="190"/>
      <c r="N28" s="190"/>
    </row>
    <row r="29" spans="1:14" s="17" customFormat="1" ht="18.75" customHeight="1" x14ac:dyDescent="0.15">
      <c r="A29" s="12"/>
      <c r="B29" s="12" t="s">
        <v>72</v>
      </c>
      <c r="C29" s="12"/>
      <c r="D29" s="12"/>
      <c r="E29" s="12"/>
      <c r="F29" s="12"/>
      <c r="G29" s="12"/>
      <c r="H29" s="12"/>
      <c r="I29" s="190"/>
      <c r="J29" s="190"/>
      <c r="K29" s="190"/>
      <c r="L29" s="190"/>
      <c r="M29" s="190"/>
      <c r="N29" s="190"/>
    </row>
    <row r="30" spans="1:14" s="17" customFormat="1" ht="18.75" customHeight="1" x14ac:dyDescent="0.15">
      <c r="A30" s="12"/>
      <c r="B30" s="12"/>
      <c r="C30" s="12"/>
      <c r="D30" s="12"/>
      <c r="E30" s="12"/>
      <c r="F30" s="12"/>
      <c r="G30" s="12"/>
      <c r="H30" s="12"/>
      <c r="I30" s="190"/>
      <c r="J30" s="190"/>
      <c r="K30" s="190"/>
      <c r="L30" s="190"/>
      <c r="M30" s="190"/>
      <c r="N30" s="190"/>
    </row>
    <row r="31" spans="1:14" s="17" customFormat="1" ht="18.75" customHeight="1" x14ac:dyDescent="0.15">
      <c r="A31" s="12"/>
      <c r="B31" s="12"/>
      <c r="C31" s="12"/>
      <c r="D31" s="12"/>
      <c r="E31" s="12"/>
      <c r="F31" s="12"/>
      <c r="G31" s="12"/>
      <c r="H31" s="12"/>
      <c r="I31" s="190"/>
      <c r="J31" s="190"/>
      <c r="K31" s="190"/>
      <c r="L31" s="190"/>
      <c r="M31" s="190"/>
      <c r="N31" s="190"/>
    </row>
    <row r="32" spans="1:14" s="17" customFormat="1" ht="18.75" customHeight="1" x14ac:dyDescent="0.15">
      <c r="A32" s="12"/>
      <c r="B32" s="12"/>
      <c r="C32" s="12"/>
      <c r="D32" s="12"/>
      <c r="E32" s="12"/>
      <c r="F32" s="12"/>
      <c r="G32" s="12"/>
      <c r="H32" s="12"/>
      <c r="I32" s="190"/>
      <c r="J32" s="190"/>
      <c r="K32" s="190"/>
      <c r="L32" s="190"/>
      <c r="M32" s="190"/>
      <c r="N32" s="190"/>
    </row>
    <row r="33" spans="1:14" s="17" customFormat="1" ht="18.75" customHeight="1" x14ac:dyDescent="0.15">
      <c r="A33" s="12"/>
      <c r="B33" s="12"/>
      <c r="C33" s="12"/>
      <c r="D33" s="12"/>
      <c r="E33" s="12"/>
      <c r="F33" s="12"/>
      <c r="G33" s="12"/>
      <c r="H33" s="12"/>
      <c r="I33" s="190"/>
      <c r="J33" s="190"/>
      <c r="K33" s="190"/>
      <c r="L33" s="190"/>
      <c r="M33" s="190"/>
      <c r="N33" s="190"/>
    </row>
    <row r="34" spans="1:14" s="17" customFormat="1" ht="18.75" customHeight="1" x14ac:dyDescent="0.15">
      <c r="A34" s="12"/>
      <c r="B34" s="12"/>
      <c r="C34" s="12"/>
      <c r="D34" s="12"/>
      <c r="E34" s="12"/>
      <c r="F34" s="12"/>
      <c r="G34" s="12"/>
      <c r="H34" s="12"/>
      <c r="I34" s="190"/>
      <c r="J34" s="190"/>
      <c r="K34" s="190"/>
      <c r="L34" s="190"/>
      <c r="M34" s="190"/>
      <c r="N34" s="190"/>
    </row>
    <row r="35" spans="1:14" s="17" customFormat="1" ht="18.75" customHeight="1" x14ac:dyDescent="0.15">
      <c r="A35" s="12"/>
      <c r="B35" s="12"/>
      <c r="C35" s="12"/>
      <c r="D35" s="12"/>
      <c r="E35" s="12"/>
      <c r="F35" s="12"/>
      <c r="G35" s="12"/>
      <c r="H35" s="12"/>
      <c r="I35" s="190"/>
      <c r="J35" s="190"/>
      <c r="K35" s="190"/>
      <c r="L35" s="190"/>
      <c r="M35" s="190"/>
      <c r="N35" s="190"/>
    </row>
    <row r="36" spans="1:14" s="17" customFormat="1" ht="18.75" customHeight="1" x14ac:dyDescent="0.15">
      <c r="A36" s="12"/>
      <c r="B36" s="12"/>
      <c r="C36" s="12"/>
      <c r="D36" s="12"/>
      <c r="E36" s="12"/>
      <c r="F36" s="12"/>
      <c r="G36" s="12"/>
      <c r="H36" s="12"/>
      <c r="I36" s="190"/>
      <c r="J36" s="190"/>
      <c r="K36" s="190"/>
      <c r="L36" s="190"/>
      <c r="M36" s="190"/>
      <c r="N36" s="190"/>
    </row>
    <row r="37" spans="1:14" x14ac:dyDescent="0.15">
      <c r="I37" s="69"/>
      <c r="J37" s="69"/>
      <c r="K37" s="69"/>
      <c r="L37" s="69"/>
      <c r="M37" s="69"/>
      <c r="N37" s="69"/>
    </row>
    <row r="40" spans="1:14" ht="18.75" x14ac:dyDescent="0.15">
      <c r="A40" s="189" t="s">
        <v>71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</row>
  </sheetData>
  <mergeCells count="71">
    <mergeCell ref="I3:N3"/>
    <mergeCell ref="A5:B6"/>
    <mergeCell ref="C5:C6"/>
    <mergeCell ref="D5:D6"/>
    <mergeCell ref="E5:E6"/>
    <mergeCell ref="F5:F6"/>
    <mergeCell ref="G5:G6"/>
    <mergeCell ref="H5:H6"/>
    <mergeCell ref="C7:C8"/>
    <mergeCell ref="D7:D8"/>
    <mergeCell ref="E7:E8"/>
    <mergeCell ref="F7:F8"/>
    <mergeCell ref="G7:G8"/>
    <mergeCell ref="A3:B4"/>
    <mergeCell ref="C3:H3"/>
    <mergeCell ref="G11:G12"/>
    <mergeCell ref="H7:H8"/>
    <mergeCell ref="A9:B10"/>
    <mergeCell ref="C9:C10"/>
    <mergeCell ref="D9:D10"/>
    <mergeCell ref="E9:E10"/>
    <mergeCell ref="F9:F10"/>
    <mergeCell ref="G9:G10"/>
    <mergeCell ref="H9:H10"/>
    <mergeCell ref="A7:B8"/>
    <mergeCell ref="B15:B16"/>
    <mergeCell ref="A11:B12"/>
    <mergeCell ref="C11:C12"/>
    <mergeCell ref="D11:D12"/>
    <mergeCell ref="E11:E12"/>
    <mergeCell ref="F11:F12"/>
    <mergeCell ref="H15:H16"/>
    <mergeCell ref="H11:H12"/>
    <mergeCell ref="A13:A22"/>
    <mergeCell ref="B13:B14"/>
    <mergeCell ref="C13:C14"/>
    <mergeCell ref="D13:D14"/>
    <mergeCell ref="E13:E14"/>
    <mergeCell ref="F13:F14"/>
    <mergeCell ref="G13:G14"/>
    <mergeCell ref="H13:H14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28:H28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H21:H22"/>
    <mergeCell ref="A40:N40"/>
    <mergeCell ref="B21:B22"/>
    <mergeCell ref="C21:C22"/>
    <mergeCell ref="D21:D22"/>
    <mergeCell ref="E21:E22"/>
    <mergeCell ref="F21:F22"/>
    <mergeCell ref="G21:G22"/>
    <mergeCell ref="A24:H24"/>
    <mergeCell ref="A25:H25"/>
  </mergeCells>
  <phoneticPr fontId="3"/>
  <pageMargins left="0.70866141732283472" right="0.51181102362204722" top="0.55118110236220474" bottom="0.15748031496062992" header="0.31496062992125984" footer="0.31496062992125984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1"/>
  <sheetViews>
    <sheetView view="pageLayout" zoomScaleNormal="95" zoomScaleSheetLayoutView="85" workbookViewId="0">
      <selection activeCell="C7" sqref="C7"/>
    </sheetView>
  </sheetViews>
  <sheetFormatPr defaultRowHeight="13.5" x14ac:dyDescent="0.15"/>
  <cols>
    <col min="1" max="1" width="4.625" customWidth="1"/>
    <col min="2" max="2" width="15.625" customWidth="1"/>
    <col min="3" max="7" width="28.75" customWidth="1"/>
  </cols>
  <sheetData>
    <row r="1" spans="1:7" ht="28.5" customHeight="1" x14ac:dyDescent="0.15">
      <c r="A1" s="119" t="s">
        <v>98</v>
      </c>
      <c r="B1" s="2"/>
    </row>
    <row r="2" spans="1:7" ht="18.75" customHeight="1" x14ac:dyDescent="0.15"/>
    <row r="3" spans="1:7" s="1" customFormat="1" ht="40.5" customHeight="1" x14ac:dyDescent="0.15">
      <c r="A3" s="255" t="s">
        <v>8</v>
      </c>
      <c r="B3" s="254"/>
      <c r="C3" s="33" t="s">
        <v>19</v>
      </c>
      <c r="D3" s="33" t="s">
        <v>20</v>
      </c>
      <c r="E3" s="33" t="s">
        <v>21</v>
      </c>
      <c r="F3" s="33" t="s">
        <v>22</v>
      </c>
      <c r="G3" s="33" t="s">
        <v>28</v>
      </c>
    </row>
    <row r="4" spans="1:7" s="17" customFormat="1" ht="28.5" customHeight="1" x14ac:dyDescent="0.15">
      <c r="A4" s="253" t="s">
        <v>9</v>
      </c>
      <c r="B4" s="252"/>
      <c r="C4" s="251">
        <v>1.43</v>
      </c>
      <c r="D4" s="251">
        <v>1.42</v>
      </c>
      <c r="E4" s="251">
        <v>1.36</v>
      </c>
      <c r="F4" s="251">
        <v>1.33</v>
      </c>
      <c r="G4" s="251">
        <v>1.3</v>
      </c>
    </row>
    <row r="5" spans="1:7" s="17" customFormat="1" ht="28.5" customHeight="1" x14ac:dyDescent="0.15">
      <c r="A5" s="250" t="s">
        <v>0</v>
      </c>
      <c r="B5" s="249"/>
      <c r="C5" s="240">
        <v>1.21</v>
      </c>
      <c r="D5" s="240">
        <v>1.2</v>
      </c>
      <c r="E5" s="240">
        <v>1.1499999999999999</v>
      </c>
      <c r="F5" s="240">
        <v>1.1200000000000001</v>
      </c>
      <c r="G5" s="240">
        <v>1.0796959029752069</v>
      </c>
    </row>
    <row r="6" spans="1:7" s="17" customFormat="1" ht="28.5" customHeight="1" x14ac:dyDescent="0.15">
      <c r="A6" s="250" t="s">
        <v>1</v>
      </c>
      <c r="B6" s="249"/>
      <c r="C6" s="240">
        <v>1.2</v>
      </c>
      <c r="D6" s="240">
        <v>1.19</v>
      </c>
      <c r="E6" s="240">
        <v>1.1299999999999999</v>
      </c>
      <c r="F6" s="240">
        <v>1.1200000000000001</v>
      </c>
      <c r="G6" s="240">
        <v>1.0900000000000001</v>
      </c>
    </row>
    <row r="7" spans="1:7" s="17" customFormat="1" ht="28.5" customHeight="1" thickBot="1" x14ac:dyDescent="0.2">
      <c r="A7" s="248" t="s">
        <v>2</v>
      </c>
      <c r="B7" s="247"/>
      <c r="C7" s="246">
        <v>1.28</v>
      </c>
      <c r="D7" s="246">
        <v>1.27</v>
      </c>
      <c r="E7" s="246">
        <v>1.23</v>
      </c>
      <c r="F7" s="246">
        <v>1.18</v>
      </c>
      <c r="G7" s="246">
        <v>1.1499999999999999</v>
      </c>
    </row>
    <row r="8" spans="1:7" s="17" customFormat="1" ht="28.5" customHeight="1" thickTop="1" x14ac:dyDescent="0.15">
      <c r="A8" s="245" t="s">
        <v>10</v>
      </c>
      <c r="B8" s="244"/>
      <c r="C8" s="243">
        <v>1.28</v>
      </c>
      <c r="D8" s="243">
        <v>1.31</v>
      </c>
      <c r="E8" s="243">
        <v>1.25</v>
      </c>
      <c r="F8" s="243">
        <v>1.22</v>
      </c>
      <c r="G8" s="243">
        <v>1.1599999999999999</v>
      </c>
    </row>
    <row r="9" spans="1:7" s="17" customFormat="1" ht="28.5" customHeight="1" x14ac:dyDescent="0.15">
      <c r="A9" s="242"/>
      <c r="B9" s="241" t="s">
        <v>97</v>
      </c>
      <c r="C9" s="240">
        <v>1.33</v>
      </c>
      <c r="D9" s="240">
        <v>1.45</v>
      </c>
      <c r="E9" s="240">
        <v>1.3242476647607093</v>
      </c>
      <c r="F9" s="240">
        <v>1.2538419328488069</v>
      </c>
      <c r="G9" s="240">
        <v>1.1801974427885367</v>
      </c>
    </row>
    <row r="10" spans="1:7" s="17" customFormat="1" ht="28.5" customHeight="1" x14ac:dyDescent="0.15">
      <c r="A10" s="242"/>
      <c r="B10" s="241" t="s">
        <v>96</v>
      </c>
      <c r="C10" s="240">
        <v>1.22</v>
      </c>
      <c r="D10" s="240">
        <v>1.24</v>
      </c>
      <c r="E10" s="240">
        <v>1.1964291548536317</v>
      </c>
      <c r="F10" s="240">
        <v>1.2169137290464582</v>
      </c>
      <c r="G10" s="240">
        <v>1.1595727791597252</v>
      </c>
    </row>
    <row r="11" spans="1:7" s="17" customFormat="1" ht="28.5" customHeight="1" x14ac:dyDescent="0.15">
      <c r="A11" s="242"/>
      <c r="B11" s="241" t="s">
        <v>95</v>
      </c>
      <c r="C11" s="240">
        <v>1.31</v>
      </c>
      <c r="D11" s="240">
        <v>1.19</v>
      </c>
      <c r="E11" s="240">
        <v>1.1605392903417779</v>
      </c>
      <c r="F11" s="240">
        <v>1.1753375842943934</v>
      </c>
      <c r="G11" s="240">
        <v>1.145532010862921</v>
      </c>
    </row>
    <row r="12" spans="1:7" s="17" customFormat="1" ht="28.5" customHeight="1" x14ac:dyDescent="0.15">
      <c r="A12" s="242"/>
      <c r="B12" s="241" t="s">
        <v>94</v>
      </c>
      <c r="C12" s="240">
        <v>1.37</v>
      </c>
      <c r="D12" s="240">
        <v>1.34</v>
      </c>
      <c r="E12" s="240">
        <v>1.3104162580266667</v>
      </c>
      <c r="F12" s="240">
        <v>1.2310842904877397</v>
      </c>
      <c r="G12" s="240">
        <v>1.23371051550317</v>
      </c>
    </row>
    <row r="13" spans="1:7" s="17" customFormat="1" ht="28.5" customHeight="1" x14ac:dyDescent="0.15">
      <c r="A13" s="167"/>
      <c r="B13" s="239" t="s">
        <v>93</v>
      </c>
      <c r="C13" s="238">
        <v>1.21</v>
      </c>
      <c r="D13" s="238">
        <v>1.24</v>
      </c>
      <c r="E13" s="238">
        <v>1.2299851982679981</v>
      </c>
      <c r="F13" s="238">
        <v>1.1931760877194777</v>
      </c>
      <c r="G13" s="238">
        <v>1.099888090045932</v>
      </c>
    </row>
    <row r="14" spans="1:7" ht="18.75" customHeight="1" x14ac:dyDescent="0.15"/>
    <row r="15" spans="1:7" s="17" customFormat="1" ht="20.25" customHeight="1" x14ac:dyDescent="0.15">
      <c r="A15" s="235"/>
      <c r="B15" s="235"/>
      <c r="C15" s="235"/>
      <c r="D15" s="235"/>
      <c r="E15" s="21"/>
      <c r="F15" s="236" t="s">
        <v>92</v>
      </c>
      <c r="G15" s="236"/>
    </row>
    <row r="16" spans="1:7" s="17" customFormat="1" ht="20.25" customHeight="1" x14ac:dyDescent="0.15">
      <c r="A16" s="235"/>
      <c r="B16" s="235"/>
      <c r="C16" s="235"/>
      <c r="D16" s="235"/>
      <c r="E16" s="21"/>
      <c r="F16" s="236" t="s">
        <v>91</v>
      </c>
      <c r="G16" s="236"/>
    </row>
    <row r="17" spans="1:8" s="17" customFormat="1" ht="20.25" customHeight="1" x14ac:dyDescent="0.15">
      <c r="A17" s="237"/>
      <c r="B17" s="235"/>
      <c r="C17" s="235"/>
      <c r="D17" s="235"/>
      <c r="E17" s="235"/>
      <c r="F17" s="145" t="s">
        <v>90</v>
      </c>
      <c r="G17" s="145"/>
    </row>
    <row r="18" spans="1:8" s="17" customFormat="1" ht="20.25" customHeight="1" x14ac:dyDescent="0.15">
      <c r="A18" s="235"/>
      <c r="B18" s="235"/>
      <c r="C18" s="235"/>
      <c r="D18" s="235"/>
      <c r="F18" s="236" t="s">
        <v>89</v>
      </c>
      <c r="G18" s="236"/>
    </row>
    <row r="19" spans="1:8" s="17" customFormat="1" ht="20.25" customHeight="1" x14ac:dyDescent="0.15">
      <c r="A19" s="235"/>
      <c r="B19" s="235"/>
      <c r="C19" s="235"/>
      <c r="D19" s="235"/>
      <c r="F19" s="44"/>
      <c r="G19" s="44"/>
    </row>
    <row r="20" spans="1:8" s="17" customFormat="1" ht="20.25" customHeight="1" x14ac:dyDescent="0.15">
      <c r="E20" s="21"/>
      <c r="F20" s="63" t="s">
        <v>88</v>
      </c>
      <c r="G20" s="63"/>
    </row>
    <row r="21" spans="1:8" s="17" customFormat="1" ht="20.25" customHeight="1" x14ac:dyDescent="0.15">
      <c r="E21" s="15"/>
      <c r="F21" s="63" t="s">
        <v>87</v>
      </c>
      <c r="G21" s="63"/>
    </row>
    <row r="22" spans="1:8" s="17" customFormat="1" ht="20.25" customHeight="1" x14ac:dyDescent="0.15">
      <c r="E22" s="21" t="s">
        <v>86</v>
      </c>
      <c r="F22" s="63" t="s">
        <v>85</v>
      </c>
      <c r="G22" s="63"/>
    </row>
    <row r="23" spans="1:8" s="17" customFormat="1" ht="20.25" customHeight="1" x14ac:dyDescent="0.15">
      <c r="E23" s="21"/>
      <c r="F23" s="63" t="s">
        <v>83</v>
      </c>
      <c r="G23" s="63"/>
    </row>
    <row r="24" spans="1:8" s="17" customFormat="1" ht="20.25" customHeight="1" x14ac:dyDescent="0.15">
      <c r="A24" s="17" t="s">
        <v>15</v>
      </c>
      <c r="E24" s="21" t="s">
        <v>15</v>
      </c>
      <c r="F24" s="63" t="s">
        <v>84</v>
      </c>
      <c r="G24" s="63"/>
    </row>
    <row r="25" spans="1:8" s="17" customFormat="1" ht="20.25" customHeight="1" x14ac:dyDescent="0.15">
      <c r="A25" s="17" t="s">
        <v>15</v>
      </c>
      <c r="E25" s="21" t="s">
        <v>15</v>
      </c>
      <c r="F25" s="63" t="s">
        <v>83</v>
      </c>
      <c r="G25" s="63"/>
      <c r="H25" s="234"/>
    </row>
    <row r="26" spans="1:8" s="74" customFormat="1" ht="20.25" customHeight="1" x14ac:dyDescent="0.15">
      <c r="E26" s="233"/>
      <c r="F26" s="232" t="s">
        <v>82</v>
      </c>
      <c r="G26" s="232"/>
      <c r="H26" s="230"/>
    </row>
    <row r="27" spans="1:8" ht="20.25" customHeight="1" x14ac:dyDescent="0.15">
      <c r="A27" s="74"/>
      <c r="E27" s="230"/>
      <c r="F27" s="231" t="s">
        <v>81</v>
      </c>
      <c r="G27" s="230"/>
      <c r="H27" s="65"/>
    </row>
    <row r="28" spans="1:8" x14ac:dyDescent="0.15">
      <c r="E28" s="65"/>
      <c r="F28" s="65"/>
      <c r="G28" s="65"/>
      <c r="H28" s="65"/>
    </row>
    <row r="29" spans="1:8" x14ac:dyDescent="0.15">
      <c r="E29" s="65"/>
      <c r="F29" s="65"/>
      <c r="G29" s="65"/>
      <c r="H29" s="65"/>
    </row>
    <row r="30" spans="1:8" x14ac:dyDescent="0.15">
      <c r="E30" s="65"/>
      <c r="F30" s="65"/>
      <c r="G30" s="65"/>
      <c r="H30" s="65"/>
    </row>
    <row r="31" spans="1:8" x14ac:dyDescent="0.15">
      <c r="E31" s="65"/>
      <c r="F31" s="65"/>
      <c r="G31" s="65"/>
      <c r="H31" s="65"/>
    </row>
    <row r="32" spans="1:8" x14ac:dyDescent="0.15">
      <c r="E32" s="65"/>
      <c r="F32" s="65"/>
      <c r="G32" s="65"/>
      <c r="H32" s="65"/>
    </row>
    <row r="33" spans="5:8" x14ac:dyDescent="0.15">
      <c r="E33" s="65"/>
      <c r="F33" s="65"/>
      <c r="G33" s="65"/>
      <c r="H33" s="65"/>
    </row>
    <row r="34" spans="5:8" x14ac:dyDescent="0.15">
      <c r="E34" s="65"/>
      <c r="F34" s="65"/>
      <c r="G34" s="65"/>
      <c r="H34" s="65"/>
    </row>
    <row r="35" spans="5:8" x14ac:dyDescent="0.15">
      <c r="E35" s="65"/>
      <c r="F35" s="65"/>
      <c r="G35" s="65"/>
      <c r="H35" s="65"/>
    </row>
    <row r="36" spans="5:8" x14ac:dyDescent="0.15">
      <c r="E36" s="65"/>
      <c r="F36" s="65"/>
      <c r="G36" s="65"/>
      <c r="H36" s="65"/>
    </row>
    <row r="37" spans="5:8" x14ac:dyDescent="0.15">
      <c r="E37" s="65"/>
      <c r="F37" s="65"/>
      <c r="G37" s="65"/>
      <c r="H37" s="65"/>
    </row>
    <row r="38" spans="5:8" x14ac:dyDescent="0.15">
      <c r="E38" s="65"/>
      <c r="F38" s="65"/>
      <c r="G38" s="65"/>
      <c r="H38" s="65"/>
    </row>
    <row r="39" spans="5:8" x14ac:dyDescent="0.15">
      <c r="E39" s="65"/>
      <c r="F39" s="65"/>
      <c r="G39" s="65"/>
      <c r="H39" s="65"/>
    </row>
    <row r="40" spans="5:8" x14ac:dyDescent="0.15">
      <c r="E40" s="65"/>
      <c r="F40" s="65"/>
      <c r="G40" s="65"/>
      <c r="H40" s="65"/>
    </row>
    <row r="41" spans="5:8" x14ac:dyDescent="0.15">
      <c r="E41" s="65"/>
      <c r="F41" s="65"/>
      <c r="G41" s="65"/>
    </row>
  </sheetData>
  <mergeCells count="12">
    <mergeCell ref="F24:G24"/>
    <mergeCell ref="F25:G25"/>
    <mergeCell ref="F26:G26"/>
    <mergeCell ref="A3:B3"/>
    <mergeCell ref="F15:G15"/>
    <mergeCell ref="F16:G16"/>
    <mergeCell ref="F17:G17"/>
    <mergeCell ref="F18:G18"/>
    <mergeCell ref="F20:G20"/>
    <mergeCell ref="F21:G21"/>
    <mergeCell ref="F22:G22"/>
    <mergeCell ref="F23:G23"/>
  </mergeCells>
  <phoneticPr fontId="3"/>
  <dataValidations count="1">
    <dataValidation imeMode="off" allowBlank="1" showInputMessage="1" showErrorMessage="1" sqref="C4:G13"/>
  </dataValidations>
  <pageMargins left="0.70866141732283472" right="0.31496062992125984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明朝,標準"&amp;14- 21 -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64"/>
  <sheetViews>
    <sheetView zoomScaleNormal="100" zoomScaleSheetLayoutView="100" workbookViewId="0">
      <selection activeCell="B18" sqref="B18"/>
    </sheetView>
  </sheetViews>
  <sheetFormatPr defaultColWidth="9" defaultRowHeight="13.5" x14ac:dyDescent="0.15"/>
  <cols>
    <col min="1" max="1" width="16.125" style="257" customWidth="1"/>
    <col min="2" max="2" width="16.25" style="256" customWidth="1"/>
    <col min="3" max="6" width="11.125" style="256" customWidth="1"/>
    <col min="7" max="7" width="11.125" style="257" customWidth="1"/>
    <col min="8" max="8" width="16.25" style="256" customWidth="1"/>
    <col min="9" max="13" width="11.125" style="256" customWidth="1"/>
    <col min="14" max="16384" width="9" style="256"/>
  </cols>
  <sheetData>
    <row r="1" spans="1:13" ht="28.5" customHeight="1" x14ac:dyDescent="0.15">
      <c r="A1" s="321" t="s">
        <v>112</v>
      </c>
      <c r="B1" s="4"/>
      <c r="C1" s="4"/>
      <c r="D1" s="4"/>
      <c r="E1" s="4"/>
      <c r="F1" s="4"/>
      <c r="G1" s="276"/>
      <c r="H1" s="4"/>
      <c r="I1" s="4"/>
      <c r="J1" s="4"/>
      <c r="K1" s="4"/>
    </row>
    <row r="2" spans="1:13" ht="18.75" customHeight="1" x14ac:dyDescent="0.15">
      <c r="A2" s="278"/>
      <c r="B2" s="4"/>
      <c r="C2" s="4"/>
      <c r="D2" s="4"/>
      <c r="E2" s="4"/>
      <c r="F2" s="4"/>
      <c r="G2" s="276"/>
      <c r="H2" s="4"/>
      <c r="I2" s="4"/>
      <c r="J2" s="4"/>
      <c r="K2" s="4"/>
    </row>
    <row r="3" spans="1:13" s="4" customFormat="1" ht="28.5" customHeight="1" x14ac:dyDescent="0.15">
      <c r="A3" s="320" t="s">
        <v>8</v>
      </c>
      <c r="B3" s="319" t="s">
        <v>111</v>
      </c>
      <c r="C3" s="318"/>
      <c r="D3" s="318"/>
      <c r="E3" s="318"/>
      <c r="F3" s="318"/>
      <c r="G3" s="317"/>
      <c r="H3" s="319" t="s">
        <v>110</v>
      </c>
      <c r="I3" s="318"/>
      <c r="J3" s="318"/>
      <c r="K3" s="318"/>
      <c r="L3" s="318"/>
      <c r="M3" s="317"/>
    </row>
    <row r="4" spans="1:13" s="4" customFormat="1" ht="28.5" customHeight="1" x14ac:dyDescent="0.15">
      <c r="A4" s="316"/>
      <c r="B4" s="315" t="s">
        <v>41</v>
      </c>
      <c r="C4" s="314" t="s">
        <v>109</v>
      </c>
      <c r="D4" s="314" t="s">
        <v>108</v>
      </c>
      <c r="E4" s="314" t="s">
        <v>107</v>
      </c>
      <c r="F4" s="314" t="s">
        <v>106</v>
      </c>
      <c r="G4" s="313" t="s">
        <v>105</v>
      </c>
      <c r="H4" s="315" t="s">
        <v>41</v>
      </c>
      <c r="I4" s="314" t="s">
        <v>109</v>
      </c>
      <c r="J4" s="314" t="s">
        <v>108</v>
      </c>
      <c r="K4" s="314" t="s">
        <v>107</v>
      </c>
      <c r="L4" s="314" t="s">
        <v>106</v>
      </c>
      <c r="M4" s="313" t="s">
        <v>105</v>
      </c>
    </row>
    <row r="5" spans="1:13" s="4" customFormat="1" ht="28.5" customHeight="1" x14ac:dyDescent="0.15">
      <c r="A5" s="312" t="s">
        <v>9</v>
      </c>
      <c r="B5" s="311">
        <v>60495472</v>
      </c>
      <c r="C5" s="310">
        <v>80.8</v>
      </c>
      <c r="D5" s="310">
        <v>61.2</v>
      </c>
      <c r="E5" s="310">
        <v>41.8</v>
      </c>
      <c r="F5" s="310">
        <v>19.5</v>
      </c>
      <c r="G5" s="309">
        <v>8.9</v>
      </c>
      <c r="H5" s="311">
        <v>63788429</v>
      </c>
      <c r="I5" s="310">
        <v>87</v>
      </c>
      <c r="J5" s="310">
        <v>67.400000000000006</v>
      </c>
      <c r="K5" s="310">
        <v>47.7</v>
      </c>
      <c r="L5" s="310">
        <v>24.3</v>
      </c>
      <c r="M5" s="309">
        <v>11.8</v>
      </c>
    </row>
    <row r="6" spans="1:13" s="4" customFormat="1" ht="26.25" customHeight="1" x14ac:dyDescent="0.15">
      <c r="A6" s="297" t="s">
        <v>0</v>
      </c>
      <c r="B6" s="308">
        <v>6388206</v>
      </c>
      <c r="C6" s="307">
        <v>81.099999999999994</v>
      </c>
      <c r="D6" s="307">
        <v>61.4</v>
      </c>
      <c r="E6" s="307">
        <v>41.9</v>
      </c>
      <c r="F6" s="307">
        <v>19.5</v>
      </c>
      <c r="G6" s="306">
        <v>9.1</v>
      </c>
      <c r="H6" s="308">
        <v>6560257</v>
      </c>
      <c r="I6" s="307">
        <v>87.3</v>
      </c>
      <c r="J6" s="307">
        <v>67.599999999999994</v>
      </c>
      <c r="K6" s="307">
        <v>47.9</v>
      </c>
      <c r="L6" s="307">
        <v>24.5</v>
      </c>
      <c r="M6" s="306">
        <v>12</v>
      </c>
    </row>
    <row r="7" spans="1:13" s="4" customFormat="1" ht="28.5" customHeight="1" thickBot="1" x14ac:dyDescent="0.2">
      <c r="A7" s="305" t="s">
        <v>1</v>
      </c>
      <c r="B7" s="304">
        <v>4350988</v>
      </c>
      <c r="C7" s="303">
        <v>80.8</v>
      </c>
      <c r="D7" s="303">
        <v>61.2</v>
      </c>
      <c r="E7" s="303">
        <v>41.7</v>
      </c>
      <c r="F7" s="303">
        <v>19.3</v>
      </c>
      <c r="G7" s="302">
        <v>9</v>
      </c>
      <c r="H7" s="304">
        <v>4485266</v>
      </c>
      <c r="I7" s="303">
        <v>87.2</v>
      </c>
      <c r="J7" s="303">
        <v>67.5</v>
      </c>
      <c r="K7" s="303">
        <v>47.8</v>
      </c>
      <c r="L7" s="303">
        <v>24.4</v>
      </c>
      <c r="M7" s="302">
        <v>11.9</v>
      </c>
    </row>
    <row r="8" spans="1:13" s="4" customFormat="1" ht="28.5" customHeight="1" thickTop="1" x14ac:dyDescent="0.15">
      <c r="A8" s="301" t="s">
        <v>3</v>
      </c>
      <c r="B8" s="300">
        <v>91309</v>
      </c>
      <c r="C8" s="299">
        <v>81.599999999999994</v>
      </c>
      <c r="D8" s="299">
        <v>61.9</v>
      </c>
      <c r="E8" s="299">
        <v>42.4</v>
      </c>
      <c r="F8" s="299">
        <v>20</v>
      </c>
      <c r="G8" s="298">
        <v>9.1999999999999993</v>
      </c>
      <c r="H8" s="300">
        <v>93761</v>
      </c>
      <c r="I8" s="299">
        <v>87.4</v>
      </c>
      <c r="J8" s="299">
        <v>67.7</v>
      </c>
      <c r="K8" s="299">
        <v>48</v>
      </c>
      <c r="L8" s="299">
        <v>24.6</v>
      </c>
      <c r="M8" s="298">
        <v>12.1</v>
      </c>
    </row>
    <row r="9" spans="1:13" s="4" customFormat="1" ht="28.5" customHeight="1" x14ac:dyDescent="0.15">
      <c r="A9" s="297" t="s">
        <v>5</v>
      </c>
      <c r="B9" s="296">
        <v>71590</v>
      </c>
      <c r="C9" s="295">
        <v>80.8</v>
      </c>
      <c r="D9" s="295">
        <v>61.2</v>
      </c>
      <c r="E9" s="295">
        <v>41.8</v>
      </c>
      <c r="F9" s="295">
        <v>19.399999999999999</v>
      </c>
      <c r="G9" s="294">
        <v>9</v>
      </c>
      <c r="H9" s="296">
        <v>74712</v>
      </c>
      <c r="I9" s="295">
        <v>87.2</v>
      </c>
      <c r="J9" s="295">
        <v>67.599999999999994</v>
      </c>
      <c r="K9" s="295">
        <v>47.9</v>
      </c>
      <c r="L9" s="295">
        <v>24.6</v>
      </c>
      <c r="M9" s="294">
        <v>12.1</v>
      </c>
    </row>
    <row r="10" spans="1:13" s="4" customFormat="1" ht="28.5" customHeight="1" x14ac:dyDescent="0.15">
      <c r="A10" s="297" t="s">
        <v>6</v>
      </c>
      <c r="B10" s="296">
        <v>35085</v>
      </c>
      <c r="C10" s="295">
        <v>81</v>
      </c>
      <c r="D10" s="295">
        <v>61.4</v>
      </c>
      <c r="E10" s="295">
        <v>42</v>
      </c>
      <c r="F10" s="295">
        <v>19.600000000000001</v>
      </c>
      <c r="G10" s="294">
        <v>9.3000000000000007</v>
      </c>
      <c r="H10" s="296">
        <v>38043</v>
      </c>
      <c r="I10" s="295">
        <v>87.2</v>
      </c>
      <c r="J10" s="295">
        <v>67.5</v>
      </c>
      <c r="K10" s="295">
        <v>47.9</v>
      </c>
      <c r="L10" s="295">
        <v>24.6</v>
      </c>
      <c r="M10" s="294">
        <v>12.2</v>
      </c>
    </row>
    <row r="11" spans="1:13" s="4" customFormat="1" ht="28.5" customHeight="1" x14ac:dyDescent="0.15">
      <c r="A11" s="297" t="s">
        <v>94</v>
      </c>
      <c r="B11" s="296">
        <v>55591</v>
      </c>
      <c r="C11" s="295">
        <v>81.5</v>
      </c>
      <c r="D11" s="295">
        <v>61.9</v>
      </c>
      <c r="E11" s="295">
        <v>42.4</v>
      </c>
      <c r="F11" s="295">
        <v>19.899999999999999</v>
      </c>
      <c r="G11" s="294">
        <v>9.3000000000000007</v>
      </c>
      <c r="H11" s="296">
        <v>58222</v>
      </c>
      <c r="I11" s="295">
        <v>87.6</v>
      </c>
      <c r="J11" s="295">
        <v>67.8</v>
      </c>
      <c r="K11" s="295">
        <v>48.1</v>
      </c>
      <c r="L11" s="295">
        <v>24.7</v>
      </c>
      <c r="M11" s="294">
        <v>12</v>
      </c>
    </row>
    <row r="12" spans="1:13" s="4" customFormat="1" ht="28.5" customHeight="1" x14ac:dyDescent="0.15">
      <c r="A12" s="293" t="s">
        <v>104</v>
      </c>
      <c r="B12" s="292">
        <v>94676</v>
      </c>
      <c r="C12" s="291">
        <v>81.400000000000006</v>
      </c>
      <c r="D12" s="291">
        <v>61.9</v>
      </c>
      <c r="E12" s="291">
        <v>42.5</v>
      </c>
      <c r="F12" s="291">
        <v>20</v>
      </c>
      <c r="G12" s="290">
        <v>9.3000000000000007</v>
      </c>
      <c r="H12" s="292">
        <v>99367</v>
      </c>
      <c r="I12" s="291">
        <v>88</v>
      </c>
      <c r="J12" s="291">
        <v>68.3</v>
      </c>
      <c r="K12" s="291">
        <v>48.6</v>
      </c>
      <c r="L12" s="291">
        <v>25.1</v>
      </c>
      <c r="M12" s="290">
        <v>12.6</v>
      </c>
    </row>
    <row r="13" spans="1:13" ht="13.5" customHeight="1" x14ac:dyDescent="0.15">
      <c r="A13" s="289"/>
      <c r="B13" s="287"/>
      <c r="C13" s="286"/>
      <c r="D13" s="286"/>
      <c r="E13" s="286"/>
      <c r="F13" s="286"/>
      <c r="G13" s="288"/>
      <c r="H13" s="287"/>
      <c r="I13" s="286"/>
      <c r="J13" s="286"/>
      <c r="K13" s="286"/>
      <c r="L13" s="286"/>
      <c r="M13" s="286"/>
    </row>
    <row r="14" spans="1:13" ht="18.75" customHeight="1" x14ac:dyDescent="0.15">
      <c r="A14" s="285" t="s">
        <v>103</v>
      </c>
      <c r="B14" s="284"/>
    </row>
    <row r="15" spans="1:13" s="278" customFormat="1" ht="13.5" customHeight="1" x14ac:dyDescent="0.15">
      <c r="B15" s="278" t="s">
        <v>14</v>
      </c>
      <c r="G15" s="280"/>
    </row>
    <row r="16" spans="1:13" s="4" customFormat="1" ht="18.75" customHeight="1" x14ac:dyDescent="0.15">
      <c r="A16" s="283" t="s">
        <v>102</v>
      </c>
      <c r="B16" s="282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</row>
    <row r="17" spans="1:13" s="278" customFormat="1" ht="13.5" customHeight="1" x14ac:dyDescent="0.15">
      <c r="A17" s="278" t="s">
        <v>101</v>
      </c>
      <c r="G17" s="280"/>
    </row>
    <row r="18" spans="1:13" s="4" customFormat="1" ht="18.75" customHeight="1" x14ac:dyDescent="0.15">
      <c r="A18" s="35" t="s">
        <v>100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s="4" customFormat="1" ht="18.75" customHeight="1" x14ac:dyDescent="0.15">
      <c r="A19" s="35" t="s">
        <v>99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s="278" customFormat="1" ht="24" customHeight="1" x14ac:dyDescent="0.15">
      <c r="B20" s="35"/>
      <c r="C20" s="35"/>
      <c r="D20" s="35"/>
      <c r="E20" s="35"/>
      <c r="F20" s="35"/>
      <c r="G20" s="279"/>
      <c r="H20" s="35"/>
      <c r="I20" s="35"/>
      <c r="J20" s="35"/>
      <c r="K20" s="35"/>
      <c r="L20" s="35"/>
      <c r="M20" s="35"/>
    </row>
    <row r="21" spans="1:13" s="4" customFormat="1" ht="18.75" customHeight="1" x14ac:dyDescent="0.15">
      <c r="A21" s="277"/>
      <c r="G21" s="276"/>
    </row>
    <row r="22" spans="1:13" s="4" customFormat="1" ht="14.25" x14ac:dyDescent="0.15">
      <c r="A22" s="276"/>
      <c r="G22" s="276"/>
    </row>
    <row r="23" spans="1:13" s="4" customFormat="1" ht="13.5" customHeight="1" x14ac:dyDescent="0.15">
      <c r="A23" s="275"/>
      <c r="B23" s="261"/>
      <c r="C23" s="261"/>
      <c r="D23" s="261"/>
      <c r="E23" s="261"/>
      <c r="F23" s="261"/>
      <c r="G23" s="262"/>
      <c r="H23" s="261"/>
      <c r="I23" s="261"/>
      <c r="J23" s="261"/>
      <c r="K23" s="261"/>
      <c r="L23" s="261"/>
      <c r="M23" s="261"/>
    </row>
    <row r="24" spans="1:13" s="4" customFormat="1" ht="13.5" customHeight="1" x14ac:dyDescent="0.15">
      <c r="A24" s="273"/>
      <c r="B24" s="261"/>
      <c r="C24" s="261"/>
      <c r="D24" s="261"/>
      <c r="E24" s="261"/>
      <c r="F24" s="261"/>
      <c r="G24" s="262"/>
      <c r="H24" s="261"/>
      <c r="I24" s="261"/>
      <c r="J24" s="261"/>
      <c r="K24" s="261"/>
      <c r="L24" s="261"/>
      <c r="M24" s="261"/>
    </row>
    <row r="25" spans="1:13" s="4" customFormat="1" ht="13.5" customHeight="1" x14ac:dyDescent="0.15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</row>
    <row r="26" spans="1:13" s="4" customFormat="1" ht="13.5" customHeight="1" x14ac:dyDescent="0.1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</row>
    <row r="27" spans="1:13" s="4" customFormat="1" ht="13.5" customHeight="1" x14ac:dyDescent="0.15">
      <c r="A27" s="273"/>
      <c r="B27" s="272"/>
      <c r="C27" s="267"/>
      <c r="D27" s="267"/>
      <c r="E27" s="267"/>
      <c r="F27" s="267"/>
      <c r="G27" s="267"/>
      <c r="H27" s="272"/>
      <c r="I27" s="267"/>
      <c r="J27" s="267"/>
      <c r="K27" s="267"/>
      <c r="L27" s="267"/>
      <c r="M27" s="267"/>
    </row>
    <row r="28" spans="1:13" s="4" customFormat="1" ht="13.5" customHeight="1" x14ac:dyDescent="0.15">
      <c r="A28" s="273"/>
      <c r="B28" s="272"/>
      <c r="C28" s="267"/>
      <c r="D28" s="267"/>
      <c r="E28" s="267"/>
      <c r="F28" s="267"/>
      <c r="G28" s="267"/>
      <c r="H28" s="272"/>
      <c r="I28" s="267"/>
      <c r="J28" s="267"/>
      <c r="K28" s="267"/>
      <c r="L28" s="267"/>
      <c r="M28" s="267"/>
    </row>
    <row r="29" spans="1:13" s="4" customFormat="1" ht="13.5" customHeight="1" x14ac:dyDescent="0.15">
      <c r="A29" s="271"/>
      <c r="B29" s="265"/>
      <c r="C29" s="264"/>
      <c r="D29" s="264"/>
      <c r="E29" s="264"/>
      <c r="F29" s="264"/>
      <c r="G29" s="267"/>
      <c r="H29" s="265"/>
      <c r="I29" s="264"/>
      <c r="J29" s="264"/>
      <c r="K29" s="264"/>
      <c r="L29" s="264"/>
      <c r="M29" s="264"/>
    </row>
    <row r="30" spans="1:13" s="4" customFormat="1" ht="13.5" customHeight="1" x14ac:dyDescent="0.15">
      <c r="A30" s="268"/>
      <c r="B30" s="270"/>
      <c r="C30" s="264"/>
      <c r="D30" s="264"/>
      <c r="E30" s="264"/>
      <c r="F30" s="264"/>
      <c r="G30" s="267"/>
      <c r="H30" s="265"/>
      <c r="I30" s="264"/>
      <c r="J30" s="264"/>
      <c r="K30" s="264"/>
      <c r="L30" s="264"/>
      <c r="M30" s="264"/>
    </row>
    <row r="31" spans="1:13" s="4" customFormat="1" ht="13.5" customHeight="1" x14ac:dyDescent="0.15">
      <c r="A31" s="268"/>
      <c r="B31" s="265"/>
      <c r="C31" s="264"/>
      <c r="D31" s="264"/>
      <c r="E31" s="264"/>
      <c r="F31" s="264"/>
      <c r="G31" s="267"/>
      <c r="H31" s="265"/>
      <c r="I31" s="264"/>
      <c r="J31" s="264"/>
      <c r="K31" s="264"/>
      <c r="L31" s="264"/>
      <c r="M31" s="264"/>
    </row>
    <row r="32" spans="1:13" s="4" customFormat="1" ht="13.5" customHeight="1" x14ac:dyDescent="0.15">
      <c r="A32" s="268"/>
      <c r="B32" s="269"/>
      <c r="C32" s="264"/>
      <c r="D32" s="264"/>
      <c r="E32" s="264"/>
      <c r="F32" s="264"/>
      <c r="G32" s="267"/>
      <c r="H32" s="269"/>
      <c r="I32" s="264"/>
      <c r="J32" s="264"/>
      <c r="K32" s="264"/>
      <c r="L32" s="264"/>
      <c r="M32" s="264"/>
    </row>
    <row r="33" spans="1:13" s="4" customFormat="1" ht="13.5" customHeight="1" x14ac:dyDescent="0.15">
      <c r="A33" s="268"/>
      <c r="B33" s="265"/>
      <c r="C33" s="264"/>
      <c r="D33" s="264"/>
      <c r="E33" s="264"/>
      <c r="F33" s="264"/>
      <c r="G33" s="267"/>
      <c r="H33" s="265"/>
      <c r="I33" s="264"/>
      <c r="J33" s="264"/>
      <c r="K33" s="264"/>
      <c r="L33" s="264"/>
      <c r="M33" s="264"/>
    </row>
    <row r="34" spans="1:13" s="4" customFormat="1" ht="13.5" customHeight="1" x14ac:dyDescent="0.15">
      <c r="A34" s="268"/>
      <c r="B34" s="265"/>
      <c r="C34" s="264"/>
      <c r="D34" s="264"/>
      <c r="E34" s="264"/>
      <c r="F34" s="264"/>
      <c r="G34" s="267"/>
      <c r="H34" s="265"/>
      <c r="I34" s="264"/>
      <c r="J34" s="264"/>
      <c r="K34" s="264"/>
      <c r="L34" s="264"/>
      <c r="M34" s="264"/>
    </row>
    <row r="35" spans="1:13" s="4" customFormat="1" ht="13.5" customHeight="1" x14ac:dyDescent="0.15">
      <c r="A35" s="268"/>
      <c r="B35" s="265"/>
      <c r="C35" s="264"/>
      <c r="D35" s="264"/>
      <c r="E35" s="264"/>
      <c r="F35" s="264"/>
      <c r="G35" s="267"/>
      <c r="H35" s="265"/>
      <c r="I35" s="264"/>
      <c r="J35" s="264"/>
      <c r="K35" s="264"/>
      <c r="L35" s="264"/>
      <c r="M35" s="264"/>
    </row>
    <row r="36" spans="1:13" s="4" customFormat="1" ht="13.5" customHeight="1" x14ac:dyDescent="0.15">
      <c r="A36" s="268"/>
      <c r="B36" s="265"/>
      <c r="C36" s="264"/>
      <c r="D36" s="264"/>
      <c r="E36" s="264"/>
      <c r="F36" s="264"/>
      <c r="G36" s="267"/>
      <c r="H36" s="265"/>
      <c r="I36" s="264"/>
      <c r="J36" s="264"/>
      <c r="K36" s="264"/>
      <c r="L36" s="264"/>
      <c r="M36" s="264"/>
    </row>
    <row r="37" spans="1:13" s="4" customFormat="1" ht="13.5" customHeight="1" x14ac:dyDescent="0.15">
      <c r="A37" s="268"/>
      <c r="B37" s="265"/>
      <c r="C37" s="264"/>
      <c r="D37" s="264"/>
      <c r="E37" s="264"/>
      <c r="F37" s="264"/>
      <c r="G37" s="267"/>
      <c r="H37" s="265"/>
      <c r="I37" s="264"/>
      <c r="J37" s="264"/>
      <c r="K37" s="264"/>
      <c r="L37" s="264"/>
      <c r="M37" s="264"/>
    </row>
    <row r="38" spans="1:13" s="4" customFormat="1" ht="13.5" customHeight="1" x14ac:dyDescent="0.15">
      <c r="A38" s="268"/>
      <c r="B38" s="265"/>
      <c r="C38" s="264"/>
      <c r="D38" s="264"/>
      <c r="E38" s="264"/>
      <c r="F38" s="264"/>
      <c r="G38" s="267"/>
      <c r="H38" s="265"/>
      <c r="I38" s="264"/>
      <c r="J38" s="264"/>
      <c r="K38" s="264"/>
      <c r="L38" s="264"/>
      <c r="M38" s="264"/>
    </row>
    <row r="39" spans="1:13" s="4" customFormat="1" ht="13.5" customHeight="1" x14ac:dyDescent="0.15">
      <c r="A39" s="268"/>
      <c r="B39" s="265"/>
      <c r="C39" s="264"/>
      <c r="D39" s="264"/>
      <c r="E39" s="264"/>
      <c r="F39" s="264"/>
      <c r="G39" s="267"/>
      <c r="H39" s="265"/>
      <c r="I39" s="264"/>
      <c r="J39" s="264"/>
      <c r="K39" s="264"/>
      <c r="L39" s="264"/>
      <c r="M39" s="264"/>
    </row>
    <row r="40" spans="1:13" s="4" customFormat="1" ht="13.5" customHeight="1" x14ac:dyDescent="0.15">
      <c r="A40" s="263"/>
      <c r="B40" s="265"/>
      <c r="C40" s="264"/>
      <c r="D40" s="264"/>
      <c r="E40" s="264"/>
      <c r="F40" s="264"/>
      <c r="G40" s="266"/>
      <c r="H40" s="265"/>
      <c r="I40" s="264"/>
      <c r="J40" s="264"/>
      <c r="K40" s="264"/>
      <c r="L40" s="264"/>
      <c r="M40" s="264"/>
    </row>
    <row r="41" spans="1:13" s="4" customFormat="1" ht="13.5" customHeight="1" x14ac:dyDescent="0.15">
      <c r="A41" s="263"/>
      <c r="B41" s="261"/>
      <c r="C41" s="261"/>
      <c r="D41" s="261"/>
      <c r="E41" s="261"/>
      <c r="F41" s="261"/>
      <c r="G41" s="262"/>
      <c r="H41" s="261"/>
      <c r="I41" s="261"/>
      <c r="J41" s="261"/>
      <c r="K41" s="261"/>
      <c r="L41" s="261"/>
      <c r="M41" s="261"/>
    </row>
    <row r="42" spans="1:13" ht="13.5" customHeight="1" x14ac:dyDescent="0.15">
      <c r="A42" s="260"/>
      <c r="B42" s="258"/>
      <c r="C42" s="258"/>
      <c r="D42" s="258"/>
      <c r="E42" s="258"/>
      <c r="F42" s="258"/>
      <c r="G42" s="259"/>
      <c r="H42" s="258"/>
      <c r="I42" s="258"/>
      <c r="J42" s="258"/>
      <c r="K42" s="258"/>
      <c r="L42" s="258"/>
      <c r="M42" s="258"/>
    </row>
    <row r="43" spans="1:13" ht="13.5" customHeight="1" x14ac:dyDescent="0.15"/>
    <row r="44" spans="1:13" ht="13.5" customHeight="1" x14ac:dyDescent="0.15"/>
    <row r="45" spans="1:13" ht="13.5" customHeight="1" x14ac:dyDescent="0.15"/>
    <row r="46" spans="1:13" ht="13.5" customHeight="1" x14ac:dyDescent="0.15"/>
    <row r="47" spans="1:13" ht="13.5" customHeight="1" x14ac:dyDescent="0.15"/>
    <row r="48" spans="1:1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</sheetData>
  <mergeCells count="3">
    <mergeCell ref="A3:A4"/>
    <mergeCell ref="B3:G3"/>
    <mergeCell ref="H3:M3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明朝,標準"&amp;14- 22 -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9"/>
  <sheetViews>
    <sheetView tabSelected="1" zoomScale="90" zoomScaleNormal="90" zoomScaleSheetLayoutView="100" workbookViewId="0">
      <selection activeCell="N10" sqref="N10"/>
    </sheetView>
  </sheetViews>
  <sheetFormatPr defaultColWidth="9" defaultRowHeight="14.25" x14ac:dyDescent="0.15"/>
  <cols>
    <col min="1" max="1" width="11.25" style="21" customWidth="1"/>
    <col min="2" max="2" width="3.75" style="21" customWidth="1"/>
    <col min="3" max="3" width="13" style="34" customWidth="1"/>
    <col min="4" max="4" width="13.875" style="34" customWidth="1"/>
    <col min="5" max="5" width="3.5" style="21" customWidth="1"/>
    <col min="6" max="6" width="11.25" style="21" customWidth="1"/>
    <col min="7" max="7" width="3.75" style="21" customWidth="1"/>
    <col min="8" max="8" width="13" style="21" customWidth="1"/>
    <col min="9" max="10" width="15.625" style="21" customWidth="1"/>
    <col min="11" max="11" width="3.625" style="21" customWidth="1"/>
    <col min="12" max="12" width="11.25" style="21" customWidth="1"/>
    <col min="13" max="13" width="3.75" style="21" customWidth="1"/>
    <col min="14" max="14" width="13.75" style="21" customWidth="1"/>
    <col min="15" max="16" width="15.625" style="21" customWidth="1"/>
    <col min="17" max="16384" width="9" style="21"/>
  </cols>
  <sheetData>
    <row r="1" spans="1:16" s="395" customFormat="1" ht="28.5" customHeight="1" x14ac:dyDescent="0.15">
      <c r="A1" s="397" t="s">
        <v>136</v>
      </c>
      <c r="D1" s="396"/>
      <c r="E1" s="396"/>
    </row>
    <row r="2" spans="1:16" ht="18.75" customHeight="1" x14ac:dyDescent="0.15"/>
    <row r="3" spans="1:16" ht="28.5" customHeight="1" x14ac:dyDescent="0.15">
      <c r="A3" s="394" t="s">
        <v>135</v>
      </c>
      <c r="B3" s="394"/>
      <c r="C3" s="394"/>
      <c r="D3" s="394"/>
      <c r="F3" s="394" t="s">
        <v>134</v>
      </c>
      <c r="G3" s="394"/>
      <c r="H3" s="394"/>
      <c r="I3" s="394"/>
      <c r="J3" s="394"/>
      <c r="L3" s="394" t="s">
        <v>133</v>
      </c>
      <c r="M3" s="394"/>
      <c r="N3" s="394"/>
      <c r="O3" s="394"/>
      <c r="P3" s="394"/>
    </row>
    <row r="4" spans="1:16" x14ac:dyDescent="0.15">
      <c r="A4" s="34"/>
      <c r="B4" s="34"/>
      <c r="D4" s="34" t="s">
        <v>132</v>
      </c>
      <c r="F4" s="34"/>
      <c r="G4" s="34"/>
      <c r="H4" s="34"/>
      <c r="I4" s="34"/>
      <c r="J4" s="34" t="s">
        <v>132</v>
      </c>
      <c r="L4" s="34"/>
      <c r="M4" s="34"/>
      <c r="N4" s="34"/>
      <c r="O4" s="34"/>
      <c r="P4" s="34" t="s">
        <v>132</v>
      </c>
    </row>
    <row r="5" spans="1:16" ht="42" customHeight="1" x14ac:dyDescent="0.15">
      <c r="A5" s="393" t="s">
        <v>8</v>
      </c>
      <c r="B5" s="392"/>
      <c r="C5" s="391" t="s">
        <v>131</v>
      </c>
      <c r="D5" s="390" t="s">
        <v>130</v>
      </c>
      <c r="F5" s="393" t="s">
        <v>8</v>
      </c>
      <c r="G5" s="392"/>
      <c r="H5" s="391" t="s">
        <v>129</v>
      </c>
      <c r="I5" s="391" t="s">
        <v>128</v>
      </c>
      <c r="J5" s="390" t="s">
        <v>127</v>
      </c>
      <c r="L5" s="393" t="s">
        <v>8</v>
      </c>
      <c r="M5" s="392"/>
      <c r="N5" s="391" t="s">
        <v>126</v>
      </c>
      <c r="O5" s="391" t="s">
        <v>125</v>
      </c>
      <c r="P5" s="390" t="s">
        <v>124</v>
      </c>
    </row>
    <row r="6" spans="1:16" ht="28.5" customHeight="1" x14ac:dyDescent="0.15">
      <c r="A6" s="380" t="s">
        <v>10</v>
      </c>
      <c r="B6" s="383" t="s">
        <v>118</v>
      </c>
      <c r="C6" s="385">
        <v>81.83</v>
      </c>
      <c r="D6" s="384">
        <v>20.14</v>
      </c>
      <c r="F6" s="380" t="s">
        <v>10</v>
      </c>
      <c r="G6" s="383" t="s">
        <v>118</v>
      </c>
      <c r="H6" s="385">
        <v>83.48</v>
      </c>
      <c r="I6" s="384">
        <v>18.48</v>
      </c>
      <c r="J6" s="384">
        <v>1.66</v>
      </c>
      <c r="L6" s="380" t="s">
        <v>10</v>
      </c>
      <c r="M6" s="383" t="s">
        <v>118</v>
      </c>
      <c r="N6" s="385">
        <v>81.599999999999994</v>
      </c>
      <c r="O6" s="384">
        <v>16.600000000000001</v>
      </c>
      <c r="P6" s="384">
        <v>3.53</v>
      </c>
    </row>
    <row r="7" spans="1:16" ht="28.5" customHeight="1" x14ac:dyDescent="0.15">
      <c r="A7" s="357"/>
      <c r="B7" s="389" t="s">
        <v>117</v>
      </c>
      <c r="C7" s="388">
        <v>87.8</v>
      </c>
      <c r="D7" s="387">
        <v>24.94</v>
      </c>
      <c r="F7" s="357"/>
      <c r="G7" s="389" t="s">
        <v>117</v>
      </c>
      <c r="H7" s="388">
        <v>86.48</v>
      </c>
      <c r="I7" s="387">
        <v>21.48</v>
      </c>
      <c r="J7" s="387">
        <v>3.46</v>
      </c>
      <c r="L7" s="357"/>
      <c r="M7" s="389" t="s">
        <v>117</v>
      </c>
      <c r="N7" s="388">
        <v>83</v>
      </c>
      <c r="O7" s="387">
        <v>18</v>
      </c>
      <c r="P7" s="387">
        <v>6.94</v>
      </c>
    </row>
    <row r="8" spans="1:16" ht="28.5" customHeight="1" x14ac:dyDescent="0.15">
      <c r="A8" s="386" t="s">
        <v>123</v>
      </c>
      <c r="B8" s="383" t="s">
        <v>118</v>
      </c>
      <c r="C8" s="385">
        <v>82.1</v>
      </c>
      <c r="D8" s="384">
        <v>20.309999999999999</v>
      </c>
      <c r="F8" s="380" t="s">
        <v>123</v>
      </c>
      <c r="G8" s="383" t="s">
        <v>118</v>
      </c>
      <c r="H8" s="382">
        <v>83.69</v>
      </c>
      <c r="I8" s="381">
        <v>18.690000000000001</v>
      </c>
      <c r="J8" s="377">
        <v>1.61</v>
      </c>
      <c r="L8" s="380" t="s">
        <v>123</v>
      </c>
      <c r="M8" s="379" t="s">
        <v>118</v>
      </c>
      <c r="N8" s="378">
        <v>81.739999999999995</v>
      </c>
      <c r="O8" s="377">
        <v>16.739999999999998</v>
      </c>
      <c r="P8" s="377">
        <v>3.57</v>
      </c>
    </row>
    <row r="9" spans="1:16" ht="28.5" customHeight="1" x14ac:dyDescent="0.15">
      <c r="A9" s="372"/>
      <c r="B9" s="361" t="s">
        <v>117</v>
      </c>
      <c r="C9" s="371">
        <v>87.98</v>
      </c>
      <c r="D9" s="370">
        <v>25.04</v>
      </c>
      <c r="F9" s="368"/>
      <c r="G9" s="369" t="s">
        <v>117</v>
      </c>
      <c r="H9" s="360">
        <v>86.69</v>
      </c>
      <c r="I9" s="359">
        <v>21.69</v>
      </c>
      <c r="J9" s="358">
        <v>3.35</v>
      </c>
      <c r="L9" s="368"/>
      <c r="M9" s="367" t="s">
        <v>117</v>
      </c>
      <c r="N9" s="366">
        <v>82.89</v>
      </c>
      <c r="O9" s="358">
        <v>17.89</v>
      </c>
      <c r="P9" s="358">
        <v>7.15</v>
      </c>
    </row>
    <row r="10" spans="1:16" ht="28.5" customHeight="1" x14ac:dyDescent="0.15">
      <c r="A10" s="376" t="s">
        <v>122</v>
      </c>
      <c r="B10" s="364" t="s">
        <v>118</v>
      </c>
      <c r="C10" s="363">
        <v>81.680000000000007</v>
      </c>
      <c r="D10" s="362">
        <v>20.13</v>
      </c>
      <c r="F10" s="373" t="s">
        <v>122</v>
      </c>
      <c r="G10" s="364" t="s">
        <v>118</v>
      </c>
      <c r="H10" s="375">
        <v>83.57</v>
      </c>
      <c r="I10" s="374">
        <v>18.57</v>
      </c>
      <c r="J10" s="354">
        <v>1.56</v>
      </c>
      <c r="L10" s="373" t="s">
        <v>122</v>
      </c>
      <c r="M10" s="356" t="s">
        <v>118</v>
      </c>
      <c r="N10" s="355">
        <v>81.67</v>
      </c>
      <c r="O10" s="354">
        <v>16.670000000000002</v>
      </c>
      <c r="P10" s="354">
        <v>3.46</v>
      </c>
    </row>
    <row r="11" spans="1:16" ht="28.5" customHeight="1" x14ac:dyDescent="0.15">
      <c r="A11" s="372"/>
      <c r="B11" s="361" t="s">
        <v>117</v>
      </c>
      <c r="C11" s="371">
        <v>87.59</v>
      </c>
      <c r="D11" s="370">
        <v>24.84</v>
      </c>
      <c r="F11" s="368"/>
      <c r="G11" s="369" t="s">
        <v>117</v>
      </c>
      <c r="H11" s="360">
        <v>86.62</v>
      </c>
      <c r="I11" s="359">
        <v>21.62</v>
      </c>
      <c r="J11" s="358">
        <v>3.22</v>
      </c>
      <c r="L11" s="368"/>
      <c r="M11" s="367" t="s">
        <v>117</v>
      </c>
      <c r="N11" s="366">
        <v>82.97</v>
      </c>
      <c r="O11" s="358">
        <v>17.97</v>
      </c>
      <c r="P11" s="358">
        <v>6.87</v>
      </c>
    </row>
    <row r="12" spans="1:16" ht="28.5" customHeight="1" x14ac:dyDescent="0.15">
      <c r="A12" s="376" t="s">
        <v>121</v>
      </c>
      <c r="B12" s="364" t="s">
        <v>118</v>
      </c>
      <c r="C12" s="363">
        <v>81.08</v>
      </c>
      <c r="D12" s="362">
        <v>19.600000000000001</v>
      </c>
      <c r="F12" s="373" t="s">
        <v>121</v>
      </c>
      <c r="G12" s="364" t="s">
        <v>118</v>
      </c>
      <c r="H12" s="375">
        <v>83.02</v>
      </c>
      <c r="I12" s="374">
        <v>18.02</v>
      </c>
      <c r="J12" s="354">
        <v>1.58</v>
      </c>
      <c r="L12" s="373" t="s">
        <v>121</v>
      </c>
      <c r="M12" s="356" t="s">
        <v>118</v>
      </c>
      <c r="N12" s="355">
        <v>81.09</v>
      </c>
      <c r="O12" s="354">
        <v>16.09</v>
      </c>
      <c r="P12" s="354">
        <v>3.5</v>
      </c>
    </row>
    <row r="13" spans="1:16" ht="28.5" customHeight="1" x14ac:dyDescent="0.15">
      <c r="A13" s="372"/>
      <c r="B13" s="361" t="s">
        <v>117</v>
      </c>
      <c r="C13" s="371">
        <v>86.8</v>
      </c>
      <c r="D13" s="370">
        <v>24.58</v>
      </c>
      <c r="F13" s="368"/>
      <c r="G13" s="369" t="s">
        <v>117</v>
      </c>
      <c r="H13" s="360">
        <v>86.24</v>
      </c>
      <c r="I13" s="359">
        <v>21.24</v>
      </c>
      <c r="J13" s="358">
        <v>3.35</v>
      </c>
      <c r="L13" s="368"/>
      <c r="M13" s="367" t="s">
        <v>117</v>
      </c>
      <c r="N13" s="366">
        <v>82.72</v>
      </c>
      <c r="O13" s="358">
        <v>17.72</v>
      </c>
      <c r="P13" s="358">
        <v>6.86</v>
      </c>
    </row>
    <row r="14" spans="1:16" ht="28.5" customHeight="1" x14ac:dyDescent="0.15">
      <c r="A14" s="376" t="s">
        <v>120</v>
      </c>
      <c r="B14" s="364" t="s">
        <v>118</v>
      </c>
      <c r="C14" s="363">
        <v>81.510000000000005</v>
      </c>
      <c r="D14" s="362">
        <v>20.079999999999998</v>
      </c>
      <c r="F14" s="373" t="s">
        <v>120</v>
      </c>
      <c r="G14" s="364" t="s">
        <v>118</v>
      </c>
      <c r="H14" s="375">
        <v>83.7</v>
      </c>
      <c r="I14" s="374">
        <v>18.7</v>
      </c>
      <c r="J14" s="354">
        <v>1.38</v>
      </c>
      <c r="L14" s="373" t="s">
        <v>120</v>
      </c>
      <c r="M14" s="356" t="s">
        <v>118</v>
      </c>
      <c r="N14" s="355">
        <v>81.69</v>
      </c>
      <c r="O14" s="354">
        <v>16.690000000000001</v>
      </c>
      <c r="P14" s="354">
        <v>3.39</v>
      </c>
    </row>
    <row r="15" spans="1:16" ht="28.5" customHeight="1" x14ac:dyDescent="0.15">
      <c r="A15" s="372"/>
      <c r="B15" s="361" t="s">
        <v>117</v>
      </c>
      <c r="C15" s="371">
        <v>87.84</v>
      </c>
      <c r="D15" s="370">
        <v>25.06</v>
      </c>
      <c r="F15" s="368"/>
      <c r="G15" s="369" t="s">
        <v>117</v>
      </c>
      <c r="H15" s="360">
        <v>87.05</v>
      </c>
      <c r="I15" s="359">
        <v>22.05</v>
      </c>
      <c r="J15" s="358">
        <v>3.01</v>
      </c>
      <c r="L15" s="368"/>
      <c r="M15" s="367" t="s">
        <v>117</v>
      </c>
      <c r="N15" s="366">
        <v>83.48</v>
      </c>
      <c r="O15" s="358">
        <v>18.48</v>
      </c>
      <c r="P15" s="358">
        <v>6.58</v>
      </c>
    </row>
    <row r="16" spans="1:16" ht="28.5" customHeight="1" x14ac:dyDescent="0.15">
      <c r="A16" s="365" t="s">
        <v>119</v>
      </c>
      <c r="B16" s="364" t="s">
        <v>118</v>
      </c>
      <c r="C16" s="363">
        <v>82.22</v>
      </c>
      <c r="D16" s="362">
        <v>20.28</v>
      </c>
      <c r="F16" s="357" t="s">
        <v>119</v>
      </c>
      <c r="G16" s="361" t="s">
        <v>118</v>
      </c>
      <c r="H16" s="360">
        <v>83.27</v>
      </c>
      <c r="I16" s="359">
        <v>18.27</v>
      </c>
      <c r="J16" s="358">
        <v>2.0099999999999998</v>
      </c>
      <c r="L16" s="357" t="s">
        <v>119</v>
      </c>
      <c r="M16" s="356" t="s">
        <v>118</v>
      </c>
      <c r="N16" s="355">
        <v>81.599999999999994</v>
      </c>
      <c r="O16" s="354">
        <v>16.600000000000001</v>
      </c>
      <c r="P16" s="354">
        <v>3.68</v>
      </c>
    </row>
    <row r="17" spans="1:16" ht="28.5" customHeight="1" x14ac:dyDescent="0.15">
      <c r="A17" s="353"/>
      <c r="B17" s="352" t="s">
        <v>117</v>
      </c>
      <c r="C17" s="351">
        <v>88.13</v>
      </c>
      <c r="D17" s="350">
        <v>25.01</v>
      </c>
      <c r="F17" s="346"/>
      <c r="G17" s="349" t="s">
        <v>117</v>
      </c>
      <c r="H17" s="348">
        <v>85.95</v>
      </c>
      <c r="I17" s="347">
        <v>20.95</v>
      </c>
      <c r="J17" s="343">
        <v>4.07</v>
      </c>
      <c r="L17" s="346"/>
      <c r="M17" s="345" t="s">
        <v>117</v>
      </c>
      <c r="N17" s="344">
        <v>82.94</v>
      </c>
      <c r="O17" s="343">
        <v>17.940000000000001</v>
      </c>
      <c r="P17" s="343">
        <v>7.07</v>
      </c>
    </row>
    <row r="18" spans="1:16" s="120" customFormat="1" ht="18.75" customHeight="1" x14ac:dyDescent="0.15">
      <c r="A18" s="342"/>
      <c r="B18" s="336"/>
      <c r="C18" s="341"/>
      <c r="D18" s="341"/>
      <c r="F18" s="338"/>
      <c r="G18" s="336"/>
      <c r="H18" s="339"/>
      <c r="I18" s="339"/>
      <c r="J18" s="335"/>
      <c r="L18" s="338"/>
      <c r="M18" s="336"/>
      <c r="N18" s="335"/>
      <c r="O18" s="335"/>
      <c r="P18" s="335"/>
    </row>
    <row r="19" spans="1:16" s="120" customFormat="1" ht="18.75" customHeight="1" x14ac:dyDescent="0.15">
      <c r="A19" s="120" t="s">
        <v>116</v>
      </c>
      <c r="C19" s="337"/>
      <c r="D19" s="334"/>
      <c r="F19" s="338"/>
      <c r="G19" s="336"/>
      <c r="H19" s="339"/>
      <c r="I19" s="339"/>
      <c r="J19" s="335"/>
      <c r="L19" s="338"/>
      <c r="M19" s="336"/>
      <c r="N19" s="335"/>
      <c r="O19" s="335"/>
      <c r="P19" s="335"/>
    </row>
    <row r="20" spans="1:16" s="120" customFormat="1" ht="18.75" customHeight="1" x14ac:dyDescent="0.15">
      <c r="A20" s="120" t="s">
        <v>115</v>
      </c>
      <c r="C20" s="337"/>
      <c r="D20" s="334"/>
      <c r="F20" s="338"/>
      <c r="G20" s="336"/>
      <c r="H20" s="339"/>
      <c r="I20" s="339"/>
      <c r="J20" s="335"/>
      <c r="L20" s="338"/>
      <c r="M20" s="336"/>
      <c r="N20" s="335"/>
      <c r="O20" s="335"/>
      <c r="P20" s="335"/>
    </row>
    <row r="21" spans="1:16" s="120" customFormat="1" ht="18.75" customHeight="1" x14ac:dyDescent="0.15">
      <c r="A21" s="340" t="s">
        <v>114</v>
      </c>
      <c r="C21" s="337"/>
      <c r="D21" s="334"/>
      <c r="F21" s="338"/>
      <c r="G21" s="336"/>
      <c r="H21" s="339"/>
      <c r="I21" s="339"/>
      <c r="J21" s="335"/>
      <c r="L21" s="338"/>
      <c r="M21" s="336"/>
      <c r="N21" s="335"/>
      <c r="O21" s="335"/>
      <c r="P21" s="335"/>
    </row>
    <row r="22" spans="1:16" s="120" customFormat="1" ht="18" customHeight="1" x14ac:dyDescent="0.15">
      <c r="A22" s="120" t="s">
        <v>113</v>
      </c>
      <c r="C22" s="337"/>
      <c r="D22" s="334"/>
      <c r="M22" s="336"/>
      <c r="N22" s="335"/>
      <c r="O22" s="335"/>
      <c r="P22" s="335"/>
    </row>
    <row r="23" spans="1:16" s="120" customFormat="1" ht="18.75" customHeight="1" x14ac:dyDescent="0.15">
      <c r="C23" s="334"/>
      <c r="D23" s="334"/>
    </row>
    <row r="24" spans="1:16" ht="18.75" customHeight="1" x14ac:dyDescent="0.15"/>
    <row r="25" spans="1:16" ht="18.75" customHeight="1" x14ac:dyDescent="0.15">
      <c r="J25" s="333"/>
      <c r="L25" s="333"/>
      <c r="M25" s="333"/>
      <c r="N25" s="333"/>
      <c r="O25" s="333"/>
      <c r="P25" s="332"/>
    </row>
    <row r="26" spans="1:16" ht="18.75" customHeight="1" x14ac:dyDescent="0.15">
      <c r="J26" s="331"/>
      <c r="K26" s="331"/>
      <c r="L26" s="331"/>
      <c r="M26" s="331"/>
      <c r="N26" s="331"/>
      <c r="O26" s="331"/>
    </row>
    <row r="27" spans="1:16" ht="18.75" customHeight="1" x14ac:dyDescent="0.15">
      <c r="J27" s="329"/>
      <c r="K27" s="329"/>
      <c r="L27" s="329"/>
      <c r="M27" s="329"/>
      <c r="N27" s="329"/>
      <c r="O27" s="329"/>
      <c r="P27" s="329"/>
    </row>
    <row r="28" spans="1:16" ht="18.75" customHeight="1" x14ac:dyDescent="0.15">
      <c r="J28" s="328"/>
      <c r="K28" s="328"/>
      <c r="L28" s="328"/>
      <c r="M28" s="328"/>
      <c r="N28" s="328"/>
      <c r="O28" s="328"/>
      <c r="P28" s="328"/>
    </row>
    <row r="29" spans="1:16" ht="18.75" customHeight="1" x14ac:dyDescent="0.15">
      <c r="J29" s="330"/>
      <c r="K29" s="330"/>
      <c r="L29" s="330"/>
      <c r="M29" s="330"/>
      <c r="N29" s="330"/>
      <c r="O29" s="330"/>
      <c r="P29" s="330"/>
    </row>
    <row r="30" spans="1:16" ht="18.75" customHeight="1" x14ac:dyDescent="0.15">
      <c r="J30" s="329"/>
      <c r="K30" s="328"/>
      <c r="L30" s="328"/>
      <c r="M30" s="328"/>
      <c r="N30" s="328"/>
      <c r="O30" s="328"/>
      <c r="P30" s="328"/>
    </row>
    <row r="31" spans="1:16" ht="18.75" customHeight="1" x14ac:dyDescent="0.15">
      <c r="J31" s="327"/>
      <c r="K31" s="327"/>
      <c r="L31" s="327"/>
      <c r="M31" s="327"/>
      <c r="N31" s="327"/>
      <c r="O31" s="327"/>
      <c r="P31" s="327"/>
    </row>
    <row r="32" spans="1:16" ht="18.75" customHeight="1" x14ac:dyDescent="0.15">
      <c r="J32" s="328" t="s">
        <v>14</v>
      </c>
      <c r="K32" s="328"/>
      <c r="L32" s="328"/>
      <c r="M32" s="328"/>
      <c r="N32" s="328"/>
      <c r="O32" s="328"/>
      <c r="P32" s="328"/>
    </row>
    <row r="33" spans="1:16" ht="18.75" customHeight="1" x14ac:dyDescent="0.15">
      <c r="J33" s="328"/>
      <c r="K33" s="328"/>
      <c r="L33" s="328"/>
      <c r="M33" s="328"/>
      <c r="N33" s="328"/>
      <c r="O33" s="328"/>
      <c r="P33" s="328"/>
    </row>
    <row r="34" spans="1:16" ht="18.75" customHeight="1" x14ac:dyDescent="0.15">
      <c r="J34" s="327"/>
      <c r="K34" s="327"/>
      <c r="L34" s="327"/>
      <c r="M34" s="327"/>
      <c r="N34" s="327"/>
      <c r="O34" s="327"/>
      <c r="P34" s="327"/>
    </row>
    <row r="35" spans="1:16" ht="18.75" customHeight="1" x14ac:dyDescent="0.15">
      <c r="J35" s="322"/>
      <c r="K35" s="322"/>
      <c r="L35" s="322"/>
      <c r="M35" s="322"/>
      <c r="N35" s="322"/>
      <c r="O35" s="322"/>
      <c r="P35" s="322"/>
    </row>
    <row r="36" spans="1:16" ht="18.75" customHeight="1" x14ac:dyDescent="0.15">
      <c r="J36" s="322"/>
      <c r="K36" s="322"/>
      <c r="L36" s="322"/>
      <c r="M36" s="322"/>
      <c r="N36" s="322"/>
      <c r="O36" s="322"/>
      <c r="P36" s="322"/>
    </row>
    <row r="37" spans="1:16" ht="18.75" customHeight="1" x14ac:dyDescent="0.15">
      <c r="J37" s="322"/>
      <c r="K37" s="322"/>
      <c r="L37" s="322"/>
      <c r="M37" s="322"/>
      <c r="N37" s="322"/>
      <c r="O37" s="322"/>
      <c r="P37" s="322"/>
    </row>
    <row r="38" spans="1:16" ht="18.75" customHeight="1" x14ac:dyDescent="0.15">
      <c r="J38" s="322"/>
      <c r="K38" s="322"/>
      <c r="L38" s="322"/>
      <c r="M38" s="322"/>
      <c r="N38" s="322"/>
      <c r="O38" s="322"/>
      <c r="P38" s="322"/>
    </row>
    <row r="39" spans="1:16" s="120" customFormat="1" ht="25.5" customHeight="1" x14ac:dyDescent="0.15">
      <c r="A39" s="323"/>
      <c r="B39" s="323"/>
      <c r="C39" s="325"/>
      <c r="D39" s="324"/>
      <c r="E39" s="323"/>
      <c r="F39" s="323"/>
      <c r="G39" s="323"/>
      <c r="H39" s="323"/>
      <c r="J39" s="322"/>
      <c r="K39" s="322"/>
      <c r="L39" s="322"/>
      <c r="M39" s="322"/>
      <c r="N39" s="322"/>
      <c r="O39" s="322"/>
      <c r="P39" s="322"/>
    </row>
    <row r="40" spans="1:16" s="120" customFormat="1" ht="18.75" customHeight="1" x14ac:dyDescent="0.15">
      <c r="A40" s="323"/>
      <c r="B40" s="323"/>
      <c r="C40" s="325"/>
      <c r="D40" s="324"/>
      <c r="E40" s="323"/>
      <c r="F40" s="323"/>
      <c r="G40" s="323"/>
      <c r="H40" s="323"/>
      <c r="J40" s="322"/>
      <c r="K40" s="322"/>
      <c r="L40" s="322"/>
      <c r="M40" s="322"/>
      <c r="N40" s="322"/>
      <c r="O40" s="322"/>
      <c r="P40" s="322"/>
    </row>
    <row r="41" spans="1:16" s="120" customFormat="1" ht="18.75" customHeight="1" x14ac:dyDescent="0.15">
      <c r="A41" s="326"/>
      <c r="B41" s="323"/>
      <c r="C41" s="325"/>
      <c r="D41" s="324"/>
      <c r="E41" s="323"/>
      <c r="F41" s="323"/>
      <c r="G41" s="323"/>
      <c r="H41" s="323"/>
      <c r="J41" s="322"/>
      <c r="K41" s="322"/>
      <c r="L41" s="322"/>
      <c r="M41" s="322"/>
      <c r="N41" s="322"/>
      <c r="O41" s="322"/>
      <c r="P41" s="322"/>
    </row>
    <row r="42" spans="1:16" ht="18.75" customHeight="1" x14ac:dyDescent="0.15">
      <c r="J42" s="322"/>
      <c r="K42" s="322"/>
      <c r="L42" s="322"/>
      <c r="M42" s="322"/>
      <c r="N42" s="322"/>
      <c r="O42" s="322"/>
      <c r="P42" s="322"/>
    </row>
    <row r="43" spans="1:16" ht="18.75" customHeight="1" x14ac:dyDescent="0.15">
      <c r="J43" s="322"/>
      <c r="K43" s="322"/>
      <c r="L43" s="322"/>
      <c r="M43" s="322"/>
      <c r="N43" s="322"/>
      <c r="O43" s="322"/>
      <c r="P43" s="322"/>
    </row>
    <row r="44" spans="1:16" ht="18.75" customHeight="1" x14ac:dyDescent="0.15">
      <c r="J44" s="322"/>
      <c r="K44" s="322"/>
      <c r="L44" s="322"/>
      <c r="M44" s="322"/>
      <c r="N44" s="322"/>
      <c r="O44" s="322"/>
      <c r="P44" s="322"/>
    </row>
    <row r="45" spans="1:16" ht="18.75" customHeight="1" x14ac:dyDescent="0.15">
      <c r="J45" s="322"/>
      <c r="K45" s="322"/>
      <c r="L45" s="322"/>
      <c r="M45" s="322"/>
      <c r="N45" s="322"/>
      <c r="O45" s="322"/>
      <c r="P45" s="322"/>
    </row>
    <row r="46" spans="1:16" ht="18.75" customHeight="1" x14ac:dyDescent="0.15">
      <c r="J46" s="322"/>
      <c r="K46" s="322"/>
      <c r="L46" s="322"/>
      <c r="M46" s="322"/>
      <c r="N46" s="322"/>
      <c r="O46" s="322"/>
      <c r="P46" s="322"/>
    </row>
    <row r="47" spans="1:16" ht="18.75" customHeight="1" x14ac:dyDescent="0.15">
      <c r="J47" s="322"/>
      <c r="K47" s="322"/>
      <c r="L47" s="322"/>
      <c r="M47" s="322"/>
      <c r="N47" s="322"/>
      <c r="O47" s="322"/>
      <c r="P47" s="322"/>
    </row>
    <row r="48" spans="1:16" ht="18.75" customHeight="1" x14ac:dyDescent="0.15">
      <c r="J48" s="322"/>
      <c r="K48" s="322"/>
      <c r="L48" s="322"/>
      <c r="M48" s="322"/>
      <c r="N48" s="322"/>
      <c r="O48" s="322"/>
      <c r="P48" s="322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</sheetData>
  <mergeCells count="46">
    <mergeCell ref="A3:D3"/>
    <mergeCell ref="F3:J3"/>
    <mergeCell ref="L3:P3"/>
    <mergeCell ref="A5:B5"/>
    <mergeCell ref="F5:G5"/>
    <mergeCell ref="L5:M5"/>
    <mergeCell ref="A6:A7"/>
    <mergeCell ref="F6:F7"/>
    <mergeCell ref="L6:L7"/>
    <mergeCell ref="A8:A9"/>
    <mergeCell ref="F8:F9"/>
    <mergeCell ref="L8:L9"/>
    <mergeCell ref="A10:A11"/>
    <mergeCell ref="F10:F11"/>
    <mergeCell ref="L10:L11"/>
    <mergeCell ref="A12:A13"/>
    <mergeCell ref="F12:F13"/>
    <mergeCell ref="L12:L13"/>
    <mergeCell ref="J36:P36"/>
    <mergeCell ref="J37:P37"/>
    <mergeCell ref="A14:A15"/>
    <mergeCell ref="F14:F15"/>
    <mergeCell ref="L14:L15"/>
    <mergeCell ref="A16:A17"/>
    <mergeCell ref="F16:F17"/>
    <mergeCell ref="L16:L17"/>
    <mergeCell ref="J38:P38"/>
    <mergeCell ref="J27:P27"/>
    <mergeCell ref="J28:P28"/>
    <mergeCell ref="J29:P29"/>
    <mergeCell ref="J30:P30"/>
    <mergeCell ref="J31:P31"/>
    <mergeCell ref="J32:P32"/>
    <mergeCell ref="J33:P33"/>
    <mergeCell ref="J34:P34"/>
    <mergeCell ref="J35:P35"/>
    <mergeCell ref="J45:P45"/>
    <mergeCell ref="J46:P46"/>
    <mergeCell ref="J47:P47"/>
    <mergeCell ref="J48:P48"/>
    <mergeCell ref="J39:P39"/>
    <mergeCell ref="J40:P40"/>
    <mergeCell ref="J41:P41"/>
    <mergeCell ref="J42:P42"/>
    <mergeCell ref="J43:P43"/>
    <mergeCell ref="J44:P44"/>
  </mergeCells>
  <phoneticPr fontId="3"/>
  <pageMargins left="0.70866141732283472" right="0.19685039370078741" top="0.55118110236220474" bottom="0.55118110236220474" header="0.31496062992125984" footer="0.31496062992125984"/>
  <pageSetup paperSize="9" scale="82" orientation="landscape" r:id="rId1"/>
  <headerFooter differentOddEven="1" alignWithMargins="0">
    <oddFooter>&amp;C&amp;"ＭＳ 明朝,標準"&amp;14- 23 -</oddFooter>
    <evenFooter>&amp;C&amp;"ＭＳ 明朝,標準"&amp;14- 24 -</evenFooter>
  </headerFooter>
  <rowBreaks count="1" manualBreakCount="1">
    <brk id="2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2(1)</vt:lpstr>
      <vt:lpstr>2(2)</vt:lpstr>
      <vt:lpstr>2(3)①</vt:lpstr>
      <vt:lpstr>2(3)②</vt:lpstr>
      <vt:lpstr>2(4)</vt:lpstr>
      <vt:lpstr>2(5)</vt:lpstr>
      <vt:lpstr>2(6)</vt:lpstr>
      <vt:lpstr>2(7)①</vt:lpstr>
      <vt:lpstr>2(7)②</vt:lpstr>
      <vt:lpstr>'2(1)'!Print_Area</vt:lpstr>
      <vt:lpstr>'2(2)'!Print_Area</vt:lpstr>
      <vt:lpstr>'2(3)①'!Print_Area</vt:lpstr>
      <vt:lpstr>'2(3)②'!Print_Area</vt:lpstr>
      <vt:lpstr>'2(5)'!Print_Area</vt:lpstr>
      <vt:lpstr>'2(7)①'!Print_Area</vt:lpstr>
      <vt:lpstr>'2(7)②'!Print_Area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2022-12-05T06:56:40Z</cp:lastPrinted>
  <dcterms:created xsi:type="dcterms:W3CDTF">2005-11-17T09:13:25Z</dcterms:created>
  <dcterms:modified xsi:type="dcterms:W3CDTF">2023-03-31T01:36:54Z</dcterms:modified>
</cp:coreProperties>
</file>