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260" windowHeight="7650"/>
  </bookViews>
  <sheets>
    <sheet name="病因物質別" sheetId="1" r:id="rId1"/>
  </sheets>
  <definedNames>
    <definedName name="_xlnm.Print_Area" localSheetId="0">病因物質別!$A$1:$H$21</definedName>
  </definedNames>
  <calcPr calcId="145621"/>
</workbook>
</file>

<file path=xl/calcChain.xml><?xml version="1.0" encoding="utf-8"?>
<calcChain xmlns="http://schemas.openxmlformats.org/spreadsheetml/2006/main">
  <c r="C5" i="1" l="1"/>
  <c r="E6" i="1" s="1"/>
  <c r="D5" i="1"/>
  <c r="F6" i="1"/>
  <c r="E7" i="1"/>
  <c r="F7" i="1"/>
  <c r="F8" i="1"/>
  <c r="E9" i="1"/>
  <c r="F9" i="1"/>
  <c r="F10" i="1"/>
  <c r="F11" i="1"/>
  <c r="F12" i="1"/>
  <c r="E13" i="1"/>
  <c r="F13" i="1"/>
  <c r="F14" i="1"/>
  <c r="E15" i="1"/>
  <c r="F15" i="1"/>
  <c r="F16" i="1"/>
  <c r="E17" i="1"/>
  <c r="F17" i="1"/>
  <c r="F18" i="1"/>
  <c r="E19" i="1"/>
  <c r="F19" i="1"/>
  <c r="E11" i="1" l="1"/>
  <c r="E18" i="1"/>
  <c r="E16" i="1"/>
  <c r="E14" i="1"/>
  <c r="E12" i="1"/>
  <c r="E10" i="1"/>
  <c r="E8" i="1"/>
</calcChain>
</file>

<file path=xl/sharedStrings.xml><?xml version="1.0" encoding="utf-8"?>
<sst xmlns="http://schemas.openxmlformats.org/spreadsheetml/2006/main" count="45" uniqueCount="43">
  <si>
    <t>(注）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3"/>
  </si>
  <si>
    <t>糸瓜の煮びたしハスイモ添え</t>
  </si>
  <si>
    <t>不明</t>
    <rPh sb="0" eb="1">
      <t>フ</t>
    </rPh>
    <rPh sb="1" eb="2">
      <t>メイ</t>
    </rPh>
    <phoneticPr fontId="1"/>
  </si>
  <si>
    <t>つぶ貝（自宅調理）、チヂミエゾボラの煮貝</t>
    <phoneticPr fontId="1"/>
  </si>
  <si>
    <t>動物性自然毒</t>
    <rPh sb="0" eb="2">
      <t>ドウブツ</t>
    </rPh>
    <rPh sb="2" eb="3">
      <t>セイ</t>
    </rPh>
    <rPh sb="3" eb="5">
      <t>シゼン</t>
    </rPh>
    <rPh sb="5" eb="6">
      <t>ドク</t>
    </rPh>
    <phoneticPr fontId="1"/>
  </si>
  <si>
    <t>ニラ玉炒め、チョウセンアサガオ</t>
    <phoneticPr fontId="1"/>
  </si>
  <si>
    <t>植物性自然毒</t>
    <rPh sb="0" eb="2">
      <t>ショクブツ</t>
    </rPh>
    <rPh sb="2" eb="3">
      <t>セイ</t>
    </rPh>
    <rPh sb="3" eb="5">
      <t>シゼン</t>
    </rPh>
    <rPh sb="5" eb="6">
      <t>ドク</t>
    </rPh>
    <phoneticPr fontId="1"/>
  </si>
  <si>
    <t>自然毒</t>
    <rPh sb="0" eb="2">
      <t>シゼン</t>
    </rPh>
    <rPh sb="2" eb="3">
      <t>ドク</t>
    </rPh>
    <phoneticPr fontId="1"/>
  </si>
  <si>
    <t>ヒスタミン</t>
    <phoneticPr fontId="1"/>
  </si>
  <si>
    <t>化学物質</t>
    <rPh sb="0" eb="2">
      <t>カガク</t>
    </rPh>
    <rPh sb="2" eb="4">
      <t>ブッシツ</t>
    </rPh>
    <phoneticPr fontId="1"/>
  </si>
  <si>
    <t>アニサキス</t>
    <phoneticPr fontId="1"/>
  </si>
  <si>
    <t>寄生虫</t>
    <rPh sb="0" eb="3">
      <t>キセイチュウ</t>
    </rPh>
    <phoneticPr fontId="1"/>
  </si>
  <si>
    <t>飲食店の食事16件、会食料理9件、原因施設が提供した食事3件、生食用カキ3件、宴会料理2件、弁当2件、飲食店の食事（生カキを含む）、会食料理（カキフライを含む）、会食料理（牡蠣燻製の串揚げを含む）、カキ料理（生カキ又は焼きカキ、カキフライ）、殻付きカキ、給食、コース料理及びビュッフェ料理、サラダバー、仕出し料理、中華コース料理、定食、生カキ、握り寿司、保育園での食事、蒸しカキ、仕出し弁当</t>
    <rPh sb="0" eb="2">
      <t>インショク</t>
    </rPh>
    <rPh sb="2" eb="3">
      <t>テン</t>
    </rPh>
    <rPh sb="4" eb="6">
      <t>ショクジ</t>
    </rPh>
    <rPh sb="8" eb="9">
      <t>ケン</t>
    </rPh>
    <rPh sb="29" eb="30">
      <t>ケン</t>
    </rPh>
    <rPh sb="37" eb="38">
      <t>ケン</t>
    </rPh>
    <rPh sb="44" eb="45">
      <t>ケン</t>
    </rPh>
    <rPh sb="49" eb="50">
      <t>ケン</t>
    </rPh>
    <phoneticPr fontId="1"/>
  </si>
  <si>
    <t>ノロウイルス</t>
    <phoneticPr fontId="3"/>
  </si>
  <si>
    <t>ウイルス</t>
    <phoneticPr fontId="1"/>
  </si>
  <si>
    <t>カンピロバクター及び
サルモネラ</t>
    <rPh sb="8" eb="9">
      <t>オヨ</t>
    </rPh>
    <phoneticPr fontId="3"/>
  </si>
  <si>
    <t>カンピロバクター</t>
    <phoneticPr fontId="1"/>
  </si>
  <si>
    <t>ウエルシュ菌</t>
    <rPh sb="5" eb="6">
      <t>キン</t>
    </rPh>
    <phoneticPr fontId="3"/>
  </si>
  <si>
    <t>原因施設が提供した食事</t>
    <rPh sb="0" eb="2">
      <t>ゲンイン</t>
    </rPh>
    <rPh sb="2" eb="4">
      <t>シセツ</t>
    </rPh>
    <rPh sb="5" eb="7">
      <t>テイキョウ</t>
    </rPh>
    <rPh sb="9" eb="11">
      <t>ショクジ</t>
    </rPh>
    <phoneticPr fontId="1"/>
  </si>
  <si>
    <t>飲食店の食事3件、きゅうりのゆかり和え</t>
    <rPh sb="0" eb="2">
      <t>インショク</t>
    </rPh>
    <rPh sb="2" eb="3">
      <t>ミセ</t>
    </rPh>
    <rPh sb="4" eb="6">
      <t>ショクジ</t>
    </rPh>
    <rPh sb="7" eb="8">
      <t>ケン</t>
    </rPh>
    <rPh sb="17" eb="18">
      <t>ア</t>
    </rPh>
    <phoneticPr fontId="1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</si>
  <si>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1"/>
  </si>
  <si>
    <t>腸炎ビブリオ</t>
    <rPh sb="0" eb="2">
      <t>チョウエン</t>
    </rPh>
    <phoneticPr fontId="1"/>
  </si>
  <si>
    <t>若鶏の照焼重、うな重、仕出し弁当</t>
    <rPh sb="0" eb="2">
      <t>ワカドリ</t>
    </rPh>
    <rPh sb="3" eb="5">
      <t>テリヤキ</t>
    </rPh>
    <rPh sb="5" eb="6">
      <t>ジュウ</t>
    </rPh>
    <phoneticPr fontId="1"/>
  </si>
  <si>
    <t>黄色ブドウ球菌</t>
    <phoneticPr fontId="3"/>
  </si>
  <si>
    <t>サルモネラ</t>
    <phoneticPr fontId="3"/>
  </si>
  <si>
    <t>細       菌</t>
    <rPh sb="0" eb="9">
      <t>サイキン</t>
    </rPh>
    <phoneticPr fontId="3"/>
  </si>
  <si>
    <t>合　  計</t>
    <rPh sb="0" eb="1">
      <t>ゴウ</t>
    </rPh>
    <rPh sb="4" eb="5">
      <t>ケイ</t>
    </rPh>
    <phoneticPr fontId="3"/>
  </si>
  <si>
    <t>患者数</t>
    <rPh sb="0" eb="3">
      <t>カンジャスウ</t>
    </rPh>
    <phoneticPr fontId="3"/>
  </si>
  <si>
    <t>件数</t>
    <rPh sb="0" eb="2">
      <t>ケンスウ</t>
    </rPh>
    <phoneticPr fontId="3"/>
  </si>
  <si>
    <t>病因物質</t>
    <rPh sb="0" eb="2">
      <t>ビョウイン</t>
    </rPh>
    <rPh sb="2" eb="4">
      <t>ブッシツ</t>
    </rPh>
    <phoneticPr fontId="3"/>
  </si>
  <si>
    <t>備    考</t>
    <rPh sb="0" eb="6">
      <t>ビコウ</t>
    </rPh>
    <phoneticPr fontId="3"/>
  </si>
  <si>
    <t>構成比（％）</t>
    <rPh sb="0" eb="2">
      <t>コウセイ</t>
    </rPh>
    <rPh sb="2" eb="3">
      <t>ヒ</t>
    </rPh>
    <phoneticPr fontId="3"/>
  </si>
  <si>
    <t>発生状況</t>
    <rPh sb="0" eb="2">
      <t>ハッセイ</t>
    </rPh>
    <rPh sb="2" eb="4">
      <t>ジョウキョウ</t>
    </rPh>
    <phoneticPr fontId="3"/>
  </si>
  <si>
    <t>（28年）　</t>
    <rPh sb="3" eb="4">
      <t>ネン</t>
    </rPh>
    <phoneticPr fontId="1"/>
  </si>
  <si>
    <t>表3　病因物質別食中毒発生状況</t>
    <rPh sb="0" eb="1">
      <t>ヒョウ</t>
    </rPh>
    <phoneticPr fontId="5"/>
  </si>
  <si>
    <t>毒素原性大腸菌</t>
    <phoneticPr fontId="3"/>
  </si>
  <si>
    <t>親子丼及び玉子丼、仔羊肉のアミ脂包み焼き、
原因施設が提供した食事</t>
    <phoneticPr fontId="1"/>
  </si>
  <si>
    <t>タコとわかめの酢味噌かけ2件、出前寿司、
飲食店の食事</t>
    <rPh sb="13" eb="14">
      <t>ケン</t>
    </rPh>
    <rPh sb="15" eb="17">
      <t>デマエ</t>
    </rPh>
    <rPh sb="17" eb="19">
      <t>ズシ</t>
    </rPh>
    <phoneticPr fontId="1"/>
  </si>
  <si>
    <t>鶏肉・大根・人参の煮物、弁当、
タンタンソース、飲食店の食事</t>
    <rPh sb="0" eb="2">
      <t>トリニク</t>
    </rPh>
    <rPh sb="3" eb="5">
      <t>ダイコン</t>
    </rPh>
    <rPh sb="6" eb="8">
      <t>ニンジン</t>
    </rPh>
    <rPh sb="9" eb="11">
      <t>ニモノ</t>
    </rPh>
    <phoneticPr fontId="1"/>
  </si>
  <si>
    <t>飲食店の食事12件、会食料理5件、
鶏料理（焼鳥を含む）、
鶏料理（鶏わさを含む）、
飲食店の食事（加熱不十分な鶏肉メニューを含む）、
飲食店の食事（加熱不十分な鶏肉料理を含む）、
飲食店の食事（加熱不十分な鶏肉を含む）、
飲食店の食事（鶏生肉メニューを含む）、
飲食店の食事（鶏肉料理を含む）、
飲食店の食事（鶏のたたきを含む）、
飲食店の食事（焼鳥を含む）、
飲食店の食事（レバーの炙りを含む）、
会食料理（鶏料理を含む）、
会食料理（とりわさ、鳥刺しを含む）、
会食料理（鶏のささみ串を含む）コース料理、
鶏ささみ寿司、不明</t>
    <rPh sb="0" eb="2">
      <t>インショク</t>
    </rPh>
    <rPh sb="2" eb="3">
      <t>テン</t>
    </rPh>
    <rPh sb="4" eb="6">
      <t>ショクジ</t>
    </rPh>
    <rPh sb="8" eb="9">
      <t>ケン</t>
    </rPh>
    <phoneticPr fontId="1"/>
  </si>
  <si>
    <t>飲食店の食事2件、
飲食店の食事（鳥ささみの鳥わさ、
鳥胸肉のこぶじめ炙りを含む）</t>
    <rPh sb="0" eb="2">
      <t>インショク</t>
    </rPh>
    <rPh sb="2" eb="3">
      <t>テン</t>
    </rPh>
    <rPh sb="4" eb="6">
      <t>ショクジ</t>
    </rPh>
    <rPh sb="7" eb="8">
      <t>ケン</t>
    </rPh>
    <phoneticPr fontId="1"/>
  </si>
  <si>
    <t>握り寿司2件、
会食料理（シメサバ及び魚介類の刺身を含む）2件、
アジの刺身、飲食店の食事、
飲食店の食事（しめさばを含む）、
会食料理（刺身（シメサバ、カツオ、イサキ、及びウニ）及び炙りシメサバの棒寿司を含む）、
会食料理（4種のカルパッチョを含む）、
海鮮ランチ丼（しめサバ、イナダの刺身を含む）、
魚介類の刺身類、さば寿司、サンマの刺身、
シメサバ、シメサバ（生食用鮮魚貝類）、寿司、
生食用鮮魚貝類、
にぎり寿司（ニシン、アジ等）、ヒラメ刺身、
不明、真いわし刺身</t>
    <rPh sb="5" eb="6">
      <t>ケン</t>
    </rPh>
    <rPh sb="30" eb="31">
      <t>ケン</t>
    </rPh>
    <rPh sb="36" eb="38">
      <t>サシミ</t>
    </rPh>
    <phoneticPr fontId="1"/>
  </si>
  <si>
    <t>つみれ汁、つみれ汁中のいわしだんご、
イナダの一夜干し、鰤と野菜の瞬間燻製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</si>
</sst>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#,##0_);[Red]\(#,##0\)"/>
    <numFmt numFmtId="179" formatCode="#,##0_-;[Red]\ #,##0\-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177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justify" vertical="center" wrapText="1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6" xfId="0" applyFont="1" applyBorder="1" applyAlignment="1">
      <alignment horizontal="justify" vertical="center" wrapText="1"/>
    </xf>
    <xf numFmtId="177" fontId="2" fillId="0" borderId="7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justify" vertical="center" wrapText="1"/>
    </xf>
    <xf numFmtId="178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 textRotation="255"/>
    </xf>
    <xf numFmtId="0" fontId="2" fillId="0" borderId="9" xfId="0" applyFont="1" applyBorder="1" applyAlignment="1">
      <alignment horizontal="distributed"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justify" vertical="center" wrapText="1"/>
    </xf>
    <xf numFmtId="177" fontId="2" fillId="0" borderId="5" xfId="0" applyNumberFormat="1" applyFon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justify" vertical="center" wrapText="1"/>
    </xf>
    <xf numFmtId="177" fontId="2" fillId="0" borderId="11" xfId="0" applyNumberFormat="1" applyFont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justify" vertical="center" wrapText="1"/>
    </xf>
    <xf numFmtId="177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distributed" vertical="center"/>
    </xf>
    <xf numFmtId="179" fontId="2" fillId="0" borderId="4" xfId="1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top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right"/>
    </xf>
    <xf numFmtId="177" fontId="2" fillId="0" borderId="0" xfId="0" applyNumberFormat="1" applyFont="1"/>
    <xf numFmtId="0" fontId="6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/>
    <xf numFmtId="0" fontId="2" fillId="0" borderId="13" xfId="0" applyFont="1" applyBorder="1" applyAlignment="1"/>
    <xf numFmtId="0" fontId="2" fillId="0" borderId="3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2</xdr:col>
      <xdr:colOff>19050</xdr:colOff>
      <xdr:row>4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" y="361950"/>
          <a:ext cx="136207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zoomScaleNormal="85" zoomScaleSheetLayoutView="100" workbookViewId="0"/>
  </sheetViews>
  <sheetFormatPr defaultRowHeight="12"/>
  <cols>
    <col min="1" max="1" width="3.625" style="1" customWidth="1"/>
    <col min="2" max="2" width="19.75" style="1" customWidth="1"/>
    <col min="3" max="3" width="6.625" style="3" customWidth="1"/>
    <col min="4" max="4" width="7.625" style="1" customWidth="1"/>
    <col min="5" max="6" width="6.625" style="2" customWidth="1"/>
    <col min="7" max="7" width="40.25" style="1" customWidth="1"/>
    <col min="8" max="8" width="2.625" style="1" customWidth="1"/>
    <col min="9" max="16384" width="9" style="1"/>
  </cols>
  <sheetData>
    <row r="1" spans="1:7" ht="14.25">
      <c r="A1" s="49" t="s">
        <v>34</v>
      </c>
    </row>
    <row r="2" spans="1:7" ht="13.5">
      <c r="A2" s="48"/>
      <c r="C2" s="1"/>
      <c r="E2" s="47"/>
      <c r="F2" s="47"/>
      <c r="G2" s="46" t="s">
        <v>33</v>
      </c>
    </row>
    <row r="3" spans="1:7" ht="17.25" customHeight="1">
      <c r="A3" s="45"/>
      <c r="B3" s="44" t="s">
        <v>32</v>
      </c>
      <c r="C3" s="58" t="s">
        <v>28</v>
      </c>
      <c r="D3" s="59" t="s">
        <v>27</v>
      </c>
      <c r="E3" s="60" t="s">
        <v>31</v>
      </c>
      <c r="F3" s="60"/>
      <c r="G3" s="58" t="s">
        <v>30</v>
      </c>
    </row>
    <row r="4" spans="1:7" ht="36" customHeight="1">
      <c r="A4" s="61" t="s">
        <v>29</v>
      </c>
      <c r="B4" s="62"/>
      <c r="C4" s="58"/>
      <c r="D4" s="59"/>
      <c r="E4" s="43" t="s">
        <v>28</v>
      </c>
      <c r="F4" s="43" t="s">
        <v>27</v>
      </c>
      <c r="G4" s="58"/>
    </row>
    <row r="5" spans="1:7" ht="36.75" customHeight="1">
      <c r="A5" s="63" t="s">
        <v>26</v>
      </c>
      <c r="B5" s="64"/>
      <c r="C5" s="42">
        <f>SUM(C6:C19)</f>
        <v>136</v>
      </c>
      <c r="D5" s="42">
        <f>SUM(D6:D19)</f>
        <v>2309</v>
      </c>
      <c r="E5" s="13">
        <v>100</v>
      </c>
      <c r="F5" s="13">
        <v>100</v>
      </c>
      <c r="G5" s="12"/>
    </row>
    <row r="6" spans="1:7" ht="36.75" customHeight="1">
      <c r="A6" s="50" t="s">
        <v>25</v>
      </c>
      <c r="B6" s="23" t="s">
        <v>24</v>
      </c>
      <c r="C6" s="41">
        <v>3</v>
      </c>
      <c r="D6" s="41">
        <v>58</v>
      </c>
      <c r="E6" s="15">
        <f>C6/C5*100</f>
        <v>2.2058823529411766</v>
      </c>
      <c r="F6" s="15">
        <f>D6/D5*100</f>
        <v>2.5119099177132957</v>
      </c>
      <c r="G6" s="21" t="s">
        <v>36</v>
      </c>
    </row>
    <row r="7" spans="1:7" ht="36.75" customHeight="1">
      <c r="A7" s="51"/>
      <c r="B7" s="40" t="s">
        <v>23</v>
      </c>
      <c r="C7" s="36">
        <v>3</v>
      </c>
      <c r="D7" s="36">
        <v>26</v>
      </c>
      <c r="E7" s="39">
        <f>C7/C5*100</f>
        <v>2.2058823529411766</v>
      </c>
      <c r="F7" s="39">
        <f>D7/D5*100</f>
        <v>1.1260285838025119</v>
      </c>
      <c r="G7" s="38" t="s">
        <v>22</v>
      </c>
    </row>
    <row r="8" spans="1:7" ht="36.75" customHeight="1">
      <c r="A8" s="51"/>
      <c r="B8" s="40" t="s">
        <v>21</v>
      </c>
      <c r="C8" s="36">
        <v>4</v>
      </c>
      <c r="D8" s="36">
        <v>77</v>
      </c>
      <c r="E8" s="39">
        <f>C8/C5*100</f>
        <v>2.9411764705882351</v>
      </c>
      <c r="F8" s="39">
        <f>D8/D5*100</f>
        <v>3.3347769597228236</v>
      </c>
      <c r="G8" s="38" t="s">
        <v>37</v>
      </c>
    </row>
    <row r="9" spans="1:7" ht="36.75" customHeight="1">
      <c r="A9" s="51"/>
      <c r="B9" s="40" t="s">
        <v>20</v>
      </c>
      <c r="C9" s="36">
        <v>4</v>
      </c>
      <c r="D9" s="35">
        <v>46</v>
      </c>
      <c r="E9" s="39">
        <f>C9/C5*100</f>
        <v>2.9411764705882351</v>
      </c>
      <c r="F9" s="39">
        <f>D9/D5*100</f>
        <v>1.9922044174967519</v>
      </c>
      <c r="G9" s="38" t="s">
        <v>19</v>
      </c>
    </row>
    <row r="10" spans="1:7" ht="36.75" customHeight="1">
      <c r="A10" s="51"/>
      <c r="B10" s="40" t="s">
        <v>35</v>
      </c>
      <c r="C10" s="36">
        <v>1</v>
      </c>
      <c r="D10" s="35">
        <v>34</v>
      </c>
      <c r="E10" s="39">
        <f>C10/C5*100</f>
        <v>0.73529411764705876</v>
      </c>
      <c r="F10" s="39">
        <f>D10/D5*100</f>
        <v>1.4724989172802079</v>
      </c>
      <c r="G10" s="38" t="s">
        <v>18</v>
      </c>
    </row>
    <row r="11" spans="1:7" ht="36.75" customHeight="1">
      <c r="A11" s="51"/>
      <c r="B11" s="40" t="s">
        <v>17</v>
      </c>
      <c r="C11" s="36">
        <v>4</v>
      </c>
      <c r="D11" s="35">
        <v>148</v>
      </c>
      <c r="E11" s="39">
        <f>C11/C5*100</f>
        <v>2.9411764705882351</v>
      </c>
      <c r="F11" s="39">
        <f>D11/D5*100</f>
        <v>6.4097011693373753</v>
      </c>
      <c r="G11" s="38" t="s">
        <v>38</v>
      </c>
    </row>
    <row r="12" spans="1:7" ht="192">
      <c r="A12" s="51"/>
      <c r="B12" s="37" t="s">
        <v>16</v>
      </c>
      <c r="C12" s="36">
        <v>33</v>
      </c>
      <c r="D12" s="35">
        <v>769</v>
      </c>
      <c r="E12" s="34">
        <f>C12/C5*100</f>
        <v>24.264705882352942</v>
      </c>
      <c r="F12" s="34">
        <f>D12/D5*100</f>
        <v>33.304460805543521</v>
      </c>
      <c r="G12" s="33" t="s">
        <v>39</v>
      </c>
    </row>
    <row r="13" spans="1:7" ht="36.75" customHeight="1">
      <c r="A13" s="52"/>
      <c r="B13" s="32" t="s">
        <v>15</v>
      </c>
      <c r="C13" s="16">
        <v>3</v>
      </c>
      <c r="D13" s="31">
        <v>27</v>
      </c>
      <c r="E13" s="30">
        <f>C13/C5*100</f>
        <v>2.2058823529411766</v>
      </c>
      <c r="F13" s="30">
        <f>D13/D5*100</f>
        <v>1.1693373754872238</v>
      </c>
      <c r="G13" s="29" t="s">
        <v>40</v>
      </c>
    </row>
    <row r="14" spans="1:7" ht="117" customHeight="1">
      <c r="A14" s="28" t="s">
        <v>14</v>
      </c>
      <c r="B14" s="27" t="s">
        <v>13</v>
      </c>
      <c r="C14" s="20">
        <v>51</v>
      </c>
      <c r="D14" s="20">
        <v>1069</v>
      </c>
      <c r="E14" s="26">
        <f>C14/C5*100</f>
        <v>37.5</v>
      </c>
      <c r="F14" s="26">
        <f>D14/D5*100</f>
        <v>46.297098310957125</v>
      </c>
      <c r="G14" s="18" t="s">
        <v>12</v>
      </c>
    </row>
    <row r="15" spans="1:7" ht="187.5" customHeight="1">
      <c r="A15" s="24" t="s">
        <v>11</v>
      </c>
      <c r="B15" s="25" t="s">
        <v>10</v>
      </c>
      <c r="C15" s="22">
        <v>21</v>
      </c>
      <c r="D15" s="22">
        <v>21</v>
      </c>
      <c r="E15" s="15">
        <f>C15/C5*100</f>
        <v>15.441176470588236</v>
      </c>
      <c r="F15" s="15">
        <f>D15/D5*100</f>
        <v>0.90948462537895192</v>
      </c>
      <c r="G15" s="21" t="s">
        <v>41</v>
      </c>
    </row>
    <row r="16" spans="1:7" ht="36.75" customHeight="1">
      <c r="A16" s="24" t="s">
        <v>9</v>
      </c>
      <c r="B16" s="23" t="s">
        <v>8</v>
      </c>
      <c r="C16" s="22">
        <v>4</v>
      </c>
      <c r="D16" s="22">
        <v>26</v>
      </c>
      <c r="E16" s="15">
        <f>C16/C5*100</f>
        <v>2.9411764705882351</v>
      </c>
      <c r="F16" s="15">
        <f>D16/D5*100</f>
        <v>1.1260285838025119</v>
      </c>
      <c r="G16" s="21" t="s">
        <v>42</v>
      </c>
    </row>
    <row r="17" spans="1:8" ht="36.75" customHeight="1">
      <c r="A17" s="50" t="s">
        <v>7</v>
      </c>
      <c r="B17" s="17" t="s">
        <v>6</v>
      </c>
      <c r="C17" s="20">
        <v>2</v>
      </c>
      <c r="D17" s="20">
        <v>2</v>
      </c>
      <c r="E17" s="19">
        <f>C17/C5*100</f>
        <v>1.4705882352941175</v>
      </c>
      <c r="F17" s="19">
        <f>D17/D5*100</f>
        <v>8.6617583369423989E-2</v>
      </c>
      <c r="G17" s="18" t="s">
        <v>5</v>
      </c>
    </row>
    <row r="18" spans="1:8" ht="36.75" customHeight="1">
      <c r="A18" s="53"/>
      <c r="B18" s="17" t="s">
        <v>4</v>
      </c>
      <c r="C18" s="16">
        <v>2</v>
      </c>
      <c r="D18" s="16">
        <v>4</v>
      </c>
      <c r="E18" s="15">
        <f>C18/C5*100</f>
        <v>1.4705882352941175</v>
      </c>
      <c r="F18" s="15">
        <f>D18/D5*100</f>
        <v>0.17323516673884798</v>
      </c>
      <c r="G18" s="12" t="s">
        <v>3</v>
      </c>
    </row>
    <row r="19" spans="1:8" ht="36.75" customHeight="1">
      <c r="A19" s="54" t="s">
        <v>2</v>
      </c>
      <c r="B19" s="55"/>
      <c r="C19" s="14">
        <v>1</v>
      </c>
      <c r="D19" s="14">
        <v>2</v>
      </c>
      <c r="E19" s="13">
        <f>C19/C5*100</f>
        <v>0.73529411764705876</v>
      </c>
      <c r="F19" s="13">
        <f>D19/D5*100</f>
        <v>8.6617583369423989E-2</v>
      </c>
      <c r="G19" s="12" t="s">
        <v>1</v>
      </c>
    </row>
    <row r="20" spans="1:8" ht="10.5" customHeight="1">
      <c r="A20" s="11"/>
      <c r="B20" s="10"/>
      <c r="C20" s="9"/>
      <c r="D20" s="9"/>
      <c r="E20" s="8"/>
      <c r="F20" s="8"/>
      <c r="G20" s="7"/>
    </row>
    <row r="21" spans="1:8">
      <c r="A21" s="1" t="s">
        <v>0</v>
      </c>
    </row>
    <row r="22" spans="1:8" ht="13.5">
      <c r="A22" s="56"/>
      <c r="B22" s="57"/>
      <c r="C22" s="57"/>
      <c r="D22" s="57"/>
      <c r="E22" s="57"/>
      <c r="F22" s="57"/>
      <c r="G22" s="57"/>
    </row>
    <row r="23" spans="1:8" s="6" customFormat="1" ht="16.5" customHeight="1">
      <c r="A23" s="5"/>
      <c r="B23" s="5"/>
      <c r="C23" s="5"/>
      <c r="D23" s="5"/>
      <c r="E23" s="5"/>
      <c r="F23" s="5"/>
      <c r="G23" s="5"/>
    </row>
    <row r="24" spans="1:8">
      <c r="H24" s="5"/>
    </row>
    <row r="25" spans="1:8">
      <c r="H25" s="4"/>
    </row>
    <row r="26" spans="1:8" ht="12" customHeight="1">
      <c r="H26" s="4"/>
    </row>
    <row r="27" spans="1:8" ht="12" customHeight="1">
      <c r="H27" s="4"/>
    </row>
    <row r="28" spans="1:8" ht="12" customHeight="1">
      <c r="H28" s="4"/>
    </row>
    <row r="29" spans="1:8">
      <c r="H29" s="4"/>
    </row>
    <row r="30" spans="1:8">
      <c r="H30" s="4"/>
    </row>
    <row r="31" spans="1:8">
      <c r="H31" s="4"/>
    </row>
    <row r="32" spans="1:8">
      <c r="H32" s="4"/>
    </row>
    <row r="33" spans="8:8">
      <c r="H33" s="4"/>
    </row>
    <row r="34" spans="8:8">
      <c r="H34" s="4"/>
    </row>
    <row r="35" spans="8:8">
      <c r="H35" s="4"/>
    </row>
    <row r="36" spans="8:8">
      <c r="H36" s="4"/>
    </row>
    <row r="37" spans="8:8">
      <c r="H37" s="4"/>
    </row>
    <row r="38" spans="8:8">
      <c r="H38" s="4"/>
    </row>
    <row r="39" spans="8:8">
      <c r="H39" s="4"/>
    </row>
    <row r="40" spans="8:8">
      <c r="H40" s="4"/>
    </row>
    <row r="41" spans="8:8">
      <c r="H41" s="4"/>
    </row>
    <row r="42" spans="8:8">
      <c r="H42" s="4"/>
    </row>
    <row r="43" spans="8:8">
      <c r="H43" s="4"/>
    </row>
    <row r="44" spans="8:8">
      <c r="H44" s="4"/>
    </row>
  </sheetData>
  <mergeCells count="10">
    <mergeCell ref="A6:A13"/>
    <mergeCell ref="A17:A18"/>
    <mergeCell ref="A19:B19"/>
    <mergeCell ref="A22:G22"/>
    <mergeCell ref="C3:C4"/>
    <mergeCell ref="D3:D4"/>
    <mergeCell ref="E3:F3"/>
    <mergeCell ref="G3:G4"/>
    <mergeCell ref="A4:B4"/>
    <mergeCell ref="A5:B5"/>
  </mergeCells>
  <phoneticPr fontId="3"/>
  <pageMargins left="0.78740157480314965" right="0.39370078740157483" top="0.98425196850393704" bottom="0.62992125984251968" header="0.51181102362204722" footer="0.51181102362204722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病因物質別</vt:lpstr>
      <vt:lpstr>病因物質別!Print_Area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2018-06-11T23:39:46Z</dcterms:created>
  <dcterms:modified xsi:type="dcterms:W3CDTF">2018-06-14T09:27:49Z</dcterms:modified>
</cp:coreProperties>
</file>