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D:\Users\T0532461\Desktop\"/>
    </mc:Choice>
  </mc:AlternateContent>
  <xr:revisionPtr revIDLastSave="0" documentId="13_ncr:1_{CC4ECC5F-FE5C-45F8-B918-079C906CCA2A}" xr6:coauthVersionLast="47" xr6:coauthVersionMax="47" xr10:uidLastSave="{00000000-0000-0000-0000-000000000000}"/>
  <bookViews>
    <workbookView xWindow="-120" yWindow="-120" windowWidth="20730" windowHeight="11160" xr2:uid="{00000000-000D-0000-FFFF-FFFF00000000}"/>
  </bookViews>
  <sheets>
    <sheet name="入力してください" sheetId="2" r:id="rId1"/>
    <sheet name="介護認定" sheetId="9" state="hidden" r:id="rId2"/>
    <sheet name="印刷してください" sheetId="5" r:id="rId3"/>
    <sheet name="郵便番号" sheetId="6" state="hidden" r:id="rId4"/>
    <sheet name="都道府県" sheetId="4" state="hidden" r:id="rId5"/>
    <sheet name="指定難病一覧" sheetId="3" state="hidden" r:id="rId6"/>
  </sheets>
  <definedNames>
    <definedName name="_xlnm.Print_Area" localSheetId="2">印刷してください!$A:$AL</definedName>
    <definedName name="_xlnm.Print_Area" localSheetId="0">入力してください!$A:$AH</definedName>
    <definedName name="医療処置">介護認定!$D$1:$E$7</definedName>
    <definedName name="介護認定">介護認定!$A$1:$B$8</definedName>
    <definedName name="指定難病">指定難病一覧!$A$1:$A$346</definedName>
    <definedName name="都道府県">都道府県!$B$2:$B$48</definedName>
    <definedName name="郵便番号">郵便番号!$A$1:$B$98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 i="5" l="1"/>
  <c r="J83" i="5"/>
  <c r="S151" i="5"/>
  <c r="J153" i="5"/>
  <c r="AA153" i="5"/>
  <c r="AJ153" i="5"/>
  <c r="J154" i="5"/>
  <c r="L155" i="5"/>
  <c r="Q156" i="5"/>
  <c r="AF157" i="5"/>
  <c r="L159" i="5"/>
  <c r="N159" i="5"/>
  <c r="P159" i="5"/>
  <c r="R159" i="5"/>
  <c r="T159" i="5"/>
  <c r="V159" i="5"/>
  <c r="X159" i="5"/>
  <c r="L160" i="5"/>
  <c r="J162" i="5"/>
  <c r="AA162" i="5"/>
  <c r="J163" i="5"/>
  <c r="AA163" i="5"/>
  <c r="L164" i="5"/>
  <c r="Q164" i="5"/>
  <c r="Q165" i="5"/>
  <c r="J167" i="5"/>
  <c r="AA167" i="5"/>
  <c r="AJ167" i="5"/>
  <c r="J168" i="5"/>
  <c r="L169" i="5"/>
  <c r="L170" i="5"/>
  <c r="Q170" i="5"/>
  <c r="Q171" i="5"/>
  <c r="L172" i="5"/>
  <c r="AF172" i="5"/>
  <c r="L174" i="5"/>
  <c r="J175" i="5"/>
  <c r="AA175" i="5"/>
  <c r="AJ175" i="5"/>
  <c r="J176" i="5"/>
  <c r="L177" i="5"/>
  <c r="L178" i="5"/>
  <c r="Q179" i="5"/>
  <c r="L180" i="5"/>
  <c r="AF180" i="5"/>
  <c r="L182" i="5"/>
  <c r="J183" i="5"/>
  <c r="AA183" i="5"/>
  <c r="AJ183" i="5"/>
  <c r="J184" i="5"/>
  <c r="L185" i="5"/>
  <c r="L186" i="5"/>
  <c r="Q187" i="5"/>
  <c r="AF188" i="5"/>
  <c r="L190" i="5"/>
  <c r="S102" i="5"/>
  <c r="J104" i="5"/>
  <c r="AA104" i="5"/>
  <c r="AJ104" i="5"/>
  <c r="J105" i="5"/>
  <c r="L106" i="5"/>
  <c r="Q107" i="5"/>
  <c r="AF108" i="5"/>
  <c r="L110" i="5"/>
  <c r="N110" i="5"/>
  <c r="P110" i="5"/>
  <c r="R110" i="5"/>
  <c r="T110" i="5"/>
  <c r="V110" i="5"/>
  <c r="X110" i="5"/>
  <c r="J113" i="5"/>
  <c r="AA113" i="5"/>
  <c r="J114" i="5"/>
  <c r="AA114" i="5"/>
  <c r="L115" i="5"/>
  <c r="Q116" i="5"/>
  <c r="J118" i="5"/>
  <c r="AA118" i="5"/>
  <c r="AJ118" i="5"/>
  <c r="J119" i="5"/>
  <c r="L120" i="5"/>
  <c r="L121" i="5"/>
  <c r="Q122" i="5"/>
  <c r="AF123" i="5"/>
  <c r="J126" i="5"/>
  <c r="AA126" i="5"/>
  <c r="AJ126" i="5"/>
  <c r="J127" i="5"/>
  <c r="L128" i="5"/>
  <c r="L129" i="5"/>
  <c r="Q130" i="5"/>
  <c r="AF131" i="5"/>
  <c r="J134" i="5"/>
  <c r="AA134" i="5"/>
  <c r="AJ134" i="5"/>
  <c r="J135" i="5"/>
  <c r="L136" i="5"/>
  <c r="L137" i="5"/>
  <c r="Q138" i="5"/>
  <c r="AF139" i="5"/>
  <c r="S51" i="5"/>
  <c r="J53" i="5"/>
  <c r="AA53" i="5"/>
  <c r="AJ53" i="5"/>
  <c r="J54" i="5"/>
  <c r="L55" i="5"/>
  <c r="Q56" i="5"/>
  <c r="AF57" i="5"/>
  <c r="L59" i="5"/>
  <c r="N59" i="5"/>
  <c r="P59" i="5"/>
  <c r="R59" i="5"/>
  <c r="T59" i="5"/>
  <c r="V59" i="5"/>
  <c r="X59" i="5"/>
  <c r="L60" i="5"/>
  <c r="N60" i="5"/>
  <c r="P60" i="5"/>
  <c r="R60" i="5"/>
  <c r="T60" i="5"/>
  <c r="V60" i="5"/>
  <c r="X60" i="5"/>
  <c r="Z60" i="5"/>
  <c r="AB60" i="5"/>
  <c r="AD60" i="5"/>
  <c r="AF60" i="5"/>
  <c r="AH60" i="5"/>
  <c r="J62" i="5"/>
  <c r="AA62" i="5"/>
  <c r="J63" i="5"/>
  <c r="AA63" i="5"/>
  <c r="L64" i="5"/>
  <c r="Q65" i="5"/>
  <c r="J67" i="5"/>
  <c r="AA67" i="5"/>
  <c r="AJ67" i="5"/>
  <c r="J68" i="5"/>
  <c r="L69" i="5"/>
  <c r="L70" i="5"/>
  <c r="Q71" i="5"/>
  <c r="AF72" i="5"/>
  <c r="L74" i="5"/>
  <c r="N74" i="5"/>
  <c r="P74" i="5"/>
  <c r="R74" i="5"/>
  <c r="T74" i="5"/>
  <c r="V74" i="5"/>
  <c r="X74" i="5"/>
  <c r="Z74" i="5"/>
  <c r="AB74" i="5"/>
  <c r="AD74" i="5"/>
  <c r="AF74" i="5"/>
  <c r="AH74" i="5"/>
  <c r="J75" i="5"/>
  <c r="AA75" i="5"/>
  <c r="AJ75" i="5"/>
  <c r="J76" i="5"/>
  <c r="L77" i="5"/>
  <c r="L78" i="5"/>
  <c r="Q79" i="5"/>
  <c r="AF80" i="5"/>
  <c r="L82" i="5"/>
  <c r="N82" i="5"/>
  <c r="P82" i="5"/>
  <c r="R82" i="5"/>
  <c r="T82" i="5"/>
  <c r="V82" i="5"/>
  <c r="X82" i="5"/>
  <c r="Z82" i="5"/>
  <c r="AB82" i="5"/>
  <c r="AD82" i="5"/>
  <c r="AF82" i="5"/>
  <c r="AH82" i="5"/>
  <c r="AA83" i="5"/>
  <c r="AJ83" i="5"/>
  <c r="J84" i="5"/>
  <c r="L85" i="5"/>
  <c r="L86" i="5"/>
  <c r="Q87" i="5"/>
  <c r="AF88" i="5"/>
  <c r="L90" i="5"/>
  <c r="N90" i="5"/>
  <c r="P90" i="5"/>
  <c r="R90" i="5"/>
  <c r="T90" i="5"/>
  <c r="V90" i="5"/>
  <c r="X90" i="5"/>
  <c r="Z90" i="5"/>
  <c r="AB90" i="5"/>
  <c r="AD90" i="5"/>
  <c r="AF90" i="5"/>
  <c r="AH90" i="5"/>
  <c r="Q38" i="5" l="1"/>
  <c r="Q30" i="5"/>
  <c r="Q22" i="5"/>
  <c r="AF39" i="5"/>
  <c r="AF31" i="5"/>
  <c r="AF23" i="5"/>
  <c r="AF8" i="5"/>
  <c r="L6" i="5"/>
  <c r="L15" i="5"/>
  <c r="L21" i="5"/>
  <c r="L29" i="5"/>
  <c r="L37" i="5"/>
  <c r="AH41" i="5"/>
  <c r="AF41" i="5"/>
  <c r="AD41" i="5"/>
  <c r="AB41" i="5"/>
  <c r="Z41" i="5"/>
  <c r="X41" i="5"/>
  <c r="V41" i="5"/>
  <c r="T41" i="5"/>
  <c r="R41" i="5"/>
  <c r="P41" i="5"/>
  <c r="N41" i="5"/>
  <c r="L41" i="5"/>
  <c r="L36" i="5"/>
  <c r="L28" i="5"/>
  <c r="AJ34" i="5"/>
  <c r="AA34" i="5"/>
  <c r="AA26" i="5"/>
  <c r="J35" i="5"/>
  <c r="J34" i="5"/>
  <c r="AH33" i="5"/>
  <c r="AF33" i="5"/>
  <c r="AD33" i="5"/>
  <c r="AB33" i="5"/>
  <c r="Z33" i="5"/>
  <c r="X33" i="5"/>
  <c r="V33" i="5"/>
  <c r="T33" i="5"/>
  <c r="R33" i="5"/>
  <c r="P33" i="5"/>
  <c r="N33" i="5"/>
  <c r="L33" i="5"/>
  <c r="AJ26" i="5"/>
  <c r="AJ18" i="5"/>
  <c r="AH25" i="5"/>
  <c r="AF25" i="5"/>
  <c r="AD25" i="5"/>
  <c r="AB25" i="5"/>
  <c r="Z25" i="5"/>
  <c r="X25" i="5"/>
  <c r="V25" i="5"/>
  <c r="T25" i="5"/>
  <c r="R25" i="5"/>
  <c r="P25" i="5"/>
  <c r="N25" i="5"/>
  <c r="L25" i="5"/>
  <c r="J27" i="5"/>
  <c r="J26" i="5"/>
  <c r="L20" i="5"/>
  <c r="AA18" i="5"/>
  <c r="J19" i="5"/>
  <c r="J18" i="5"/>
  <c r="Q16" i="5"/>
  <c r="AA13" i="5"/>
  <c r="J14" i="5"/>
  <c r="J13" i="5"/>
  <c r="AA14" i="5"/>
  <c r="AH11" i="5"/>
  <c r="AF11" i="5"/>
  <c r="AD11" i="5"/>
  <c r="AB11" i="5"/>
  <c r="Z11" i="5"/>
  <c r="X11" i="5"/>
  <c r="V11" i="5"/>
  <c r="T11" i="5"/>
  <c r="R11" i="5"/>
  <c r="P11" i="5"/>
  <c r="N11" i="5"/>
  <c r="L11" i="5"/>
  <c r="X10" i="5"/>
  <c r="V10" i="5"/>
  <c r="T10" i="5"/>
  <c r="R10" i="5"/>
  <c r="P10" i="5"/>
  <c r="N10" i="5"/>
  <c r="L10" i="5"/>
  <c r="AA4" i="5"/>
  <c r="G70" i="2"/>
  <c r="L188" i="5" s="1"/>
  <c r="V69" i="2"/>
  <c r="G67" i="2"/>
  <c r="Q186" i="5" s="1"/>
  <c r="G57" i="2"/>
  <c r="V56" i="2"/>
  <c r="G54" i="2"/>
  <c r="Q178" i="5" s="1"/>
  <c r="G44" i="2"/>
  <c r="V43" i="2"/>
  <c r="G41" i="2"/>
  <c r="G30" i="2"/>
  <c r="V17" i="2"/>
  <c r="G18" i="2"/>
  <c r="L157" i="5" s="1"/>
  <c r="AJ4" i="5"/>
  <c r="Q115" i="5" l="1"/>
  <c r="Q121" i="5"/>
  <c r="L139" i="5"/>
  <c r="L131" i="5"/>
  <c r="Q129" i="5"/>
  <c r="L108" i="5"/>
  <c r="L123" i="5"/>
  <c r="Q137" i="5"/>
  <c r="Q70" i="5"/>
  <c r="L31" i="5"/>
  <c r="L80" i="5"/>
  <c r="L57" i="5"/>
  <c r="L23" i="5"/>
  <c r="L72" i="5"/>
  <c r="Q86" i="5"/>
  <c r="L88" i="5"/>
  <c r="Q64" i="5"/>
  <c r="Q29" i="5"/>
  <c r="Q78" i="5"/>
  <c r="L39" i="5"/>
  <c r="L8" i="5"/>
  <c r="Q15" i="5"/>
  <c r="Q21" i="5"/>
  <c r="Q37" i="5"/>
  <c r="G76" i="2"/>
  <c r="S2" i="5"/>
  <c r="G15" i="2"/>
  <c r="Q155" i="5" s="1"/>
  <c r="Q7" i="5"/>
  <c r="Q106" i="5" l="1"/>
  <c r="Q55" i="5"/>
  <c r="Q6" i="5"/>
  <c r="J5" i="5" l="1"/>
</calcChain>
</file>

<file path=xl/sharedStrings.xml><?xml version="1.0" encoding="utf-8"?>
<sst xmlns="http://schemas.openxmlformats.org/spreadsheetml/2006/main" count="1044" uniqueCount="603">
  <si>
    <t>（このシートの黄色のセルへ、必要事項を入力してください。）</t>
    <rPh sb="7" eb="9">
      <t>キイロ</t>
    </rPh>
    <rPh sb="14" eb="16">
      <t>ヒツヨウ</t>
    </rPh>
    <rPh sb="16" eb="18">
      <t>ジコウ</t>
    </rPh>
    <rPh sb="19" eb="21">
      <t>ニュウリョク</t>
    </rPh>
    <phoneticPr fontId="2"/>
  </si>
  <si>
    <t>氏名</t>
  </si>
  <si>
    <t>フリガナ</t>
    <phoneticPr fontId="2"/>
  </si>
  <si>
    <t>生年月日</t>
  </si>
  <si>
    <t>昭和</t>
  </si>
  <si>
    <t>年</t>
  </si>
  <si>
    <t>月</t>
  </si>
  <si>
    <t>日</t>
  </si>
  <si>
    <t>　※和暦を選択し、生年月日を入力してください。</t>
  </si>
  <si>
    <t>郵便番号</t>
  </si>
  <si>
    <t>　※ハイフンを入れて入力してください</t>
  </si>
  <si>
    <t xml:space="preserve">  1 球脊髄性筋萎縮症</t>
  </si>
  <si>
    <t xml:space="preserve">  2 筋萎縮性側索硬化症</t>
  </si>
  <si>
    <t xml:space="preserve">  3 脊髄性筋萎縮症</t>
  </si>
  <si>
    <t xml:space="preserve">  4 原発性側索硬化症</t>
  </si>
  <si>
    <t xml:space="preserve">  5 進行性核上性麻痺</t>
  </si>
  <si>
    <t xml:space="preserve">  6 パーキンソン病</t>
  </si>
  <si>
    <t xml:space="preserve">  7 大脳皮質基底核変性症</t>
  </si>
  <si>
    <t xml:space="preserve">  8 ハンチントン病</t>
  </si>
  <si>
    <t xml:space="preserve">  9 神経有棘赤血球症</t>
  </si>
  <si>
    <t xml:space="preserve"> 10 シャルコー・マリー・トゥース病</t>
  </si>
  <si>
    <t xml:space="preserve"> 11 重症筋無力症</t>
  </si>
  <si>
    <t xml:space="preserve"> 12 先天性筋無力症候群</t>
  </si>
  <si>
    <t xml:space="preserve"> 13 多発性硬化症／視神経脊髄炎</t>
  </si>
  <si>
    <t xml:space="preserve"> 14 慢性炎症性脱髄性多発神経炎／多巣性運動ニューロパチー</t>
  </si>
  <si>
    <t xml:space="preserve"> 15 封入体筋炎</t>
  </si>
  <si>
    <t xml:space="preserve"> 16 クロウ・深瀬症候群</t>
  </si>
  <si>
    <t xml:space="preserve"> 17 多系統萎縮症</t>
  </si>
  <si>
    <t xml:space="preserve"> 18 脊髄小脳変性症(多系統萎縮症を除く。)</t>
  </si>
  <si>
    <t xml:space="preserve"> 19 ライソゾーム病</t>
  </si>
  <si>
    <t xml:space="preserve"> 20 副腎白質ジストロフィー</t>
  </si>
  <si>
    <t xml:space="preserve"> 21 ミトコンドリア病</t>
  </si>
  <si>
    <t xml:space="preserve"> 22 もやもや病</t>
  </si>
  <si>
    <t xml:space="preserve"> 23 プリオン病</t>
  </si>
  <si>
    <t xml:space="preserve"> 24 亜急性硬化性全脳炎</t>
  </si>
  <si>
    <t xml:space="preserve"> 25 進行性多巣性白質脳症</t>
  </si>
  <si>
    <t xml:space="preserve"> 26 HTLV-1関連脊髄症</t>
  </si>
  <si>
    <t xml:space="preserve"> 27 特発性基底核石灰化症</t>
  </si>
  <si>
    <t xml:space="preserve"> 28 全身性アミロイドーシス</t>
  </si>
  <si>
    <t xml:space="preserve"> 29 ウルリッヒ病</t>
  </si>
  <si>
    <t xml:space="preserve"> 30 遠位型ミオパチー</t>
  </si>
  <si>
    <t xml:space="preserve"> 31 ベスレムミオパチー</t>
  </si>
  <si>
    <t xml:space="preserve"> 32 自己貪食空胞性ミオパチー</t>
  </si>
  <si>
    <t xml:space="preserve"> 33 シュワルツ・ヤンペル症候群</t>
  </si>
  <si>
    <t xml:space="preserve"> 34 神経線維腫症</t>
  </si>
  <si>
    <t xml:space="preserve"> 35 天疱瘡</t>
  </si>
  <si>
    <t xml:space="preserve"> 36 表皮水疱症</t>
  </si>
  <si>
    <t xml:space="preserve"> 37 膿疱性乾癬(汎発型)</t>
  </si>
  <si>
    <t xml:space="preserve"> 38 スティーヴンス・ジョンソン症候群</t>
  </si>
  <si>
    <t xml:space="preserve"> 39 中毒性表皮壊死症</t>
  </si>
  <si>
    <t xml:space="preserve"> 40 高安動脈炎</t>
  </si>
  <si>
    <t xml:space="preserve"> 41 巨細胞性動脈炎</t>
  </si>
  <si>
    <t xml:space="preserve"> 42 結節性多発動脈炎</t>
  </si>
  <si>
    <t xml:space="preserve"> 43 顕微鏡的多発血管炎</t>
  </si>
  <si>
    <t xml:space="preserve"> 44 多発血管炎性肉芽腫症</t>
  </si>
  <si>
    <t xml:space="preserve"> 45 好酸球性多発血管炎性肉芽腫症</t>
  </si>
  <si>
    <t xml:space="preserve"> 46 悪性関節リウマチ</t>
  </si>
  <si>
    <t xml:space="preserve"> 47 バージャー病</t>
  </si>
  <si>
    <t xml:space="preserve"> 48 原発性抗リン脂質抗体症候群</t>
  </si>
  <si>
    <t xml:space="preserve"> 49 全身性エリテマトーデス</t>
  </si>
  <si>
    <t xml:space="preserve"> 50 皮膚筋炎／多発性筋炎</t>
  </si>
  <si>
    <t xml:space="preserve"> 51 全身性強皮症</t>
  </si>
  <si>
    <t xml:space="preserve"> 52 混合性結合組織病</t>
  </si>
  <si>
    <t xml:space="preserve"> 53 シェーグレン症候群</t>
  </si>
  <si>
    <t xml:space="preserve"> 54 成人スチル病</t>
  </si>
  <si>
    <t xml:space="preserve"> 55 再発性多発軟骨炎</t>
  </si>
  <si>
    <t xml:space="preserve"> 56 ベーチェット病</t>
  </si>
  <si>
    <t xml:space="preserve"> 57 特発性拡張型心筋症</t>
  </si>
  <si>
    <t xml:space="preserve"> 58 肥大型心筋症</t>
  </si>
  <si>
    <t xml:space="preserve"> 59 拘束型心筋症</t>
  </si>
  <si>
    <t xml:space="preserve"> 60 再生不良性貧血</t>
  </si>
  <si>
    <t xml:space="preserve"> 61 自己免疫性溶血性貧血</t>
  </si>
  <si>
    <t xml:space="preserve"> 62 発作性夜間ヘモグロビン尿症</t>
  </si>
  <si>
    <t xml:space="preserve"> 63 特発性血小板減少性紫斑病</t>
  </si>
  <si>
    <t xml:space="preserve"> 64 血栓性血小板減少性紫斑病</t>
  </si>
  <si>
    <t xml:space="preserve"> 65 原発性免疫不全症候群</t>
  </si>
  <si>
    <t xml:space="preserve"> 66 IgA腎症</t>
  </si>
  <si>
    <t xml:space="preserve"> 67 多発性嚢胞腎</t>
  </si>
  <si>
    <t xml:space="preserve"> 68 黄色靱帯骨化症</t>
  </si>
  <si>
    <t xml:space="preserve"> 69 後縦靱帯骨化症</t>
  </si>
  <si>
    <t xml:space="preserve"> 70 広範脊柱管狭窄症</t>
  </si>
  <si>
    <t xml:space="preserve"> 71 特発性大腿骨頭壊死症</t>
  </si>
  <si>
    <t xml:space="preserve"> 72 下垂体性ADH分泌異常症</t>
  </si>
  <si>
    <t xml:space="preserve"> 73 下垂体性TSH分泌亢進症</t>
  </si>
  <si>
    <t xml:space="preserve"> 74 下垂体性PRL分泌亢進症</t>
  </si>
  <si>
    <t xml:space="preserve"> 75 クッシング病</t>
  </si>
  <si>
    <t xml:space="preserve"> 76 下垂体性ゴナドトロピン分泌亢進症</t>
  </si>
  <si>
    <t xml:space="preserve"> 77 下垂体性成長ホルモン分泌亢進症</t>
  </si>
  <si>
    <t xml:space="preserve"> 78 下垂体前葉機能低下症</t>
  </si>
  <si>
    <t xml:space="preserve"> 79 家族性高コレステロール血症(ホモ接合体)</t>
  </si>
  <si>
    <t xml:space="preserve"> 80 甲状腺ホルモン不応症</t>
  </si>
  <si>
    <t xml:space="preserve"> 81 先天性副腎皮質酵素欠損症</t>
  </si>
  <si>
    <t xml:space="preserve"> 82 先天性副腎低形成症</t>
  </si>
  <si>
    <t xml:space="preserve"> 83 アジソン病</t>
  </si>
  <si>
    <t xml:space="preserve"> 84 サルコイドーシス</t>
  </si>
  <si>
    <t xml:space="preserve"> 85 特発性間質性肺炎</t>
  </si>
  <si>
    <t xml:space="preserve"> 86 肺動脈性肺高血圧症</t>
  </si>
  <si>
    <t xml:space="preserve"> 87 肺静脈閉塞症／肺毛細血管腫症</t>
  </si>
  <si>
    <t xml:space="preserve"> 88 慢性血栓塞栓性肺高血圧症</t>
  </si>
  <si>
    <t xml:space="preserve"> 89 リンパ脈管筋腫症</t>
  </si>
  <si>
    <t xml:space="preserve"> 90 網膜色素変性症</t>
  </si>
  <si>
    <t xml:space="preserve"> 91 バッド・キアリ症候群</t>
  </si>
  <si>
    <t xml:space="preserve"> 92 特発性門脈圧亢進症</t>
  </si>
  <si>
    <t xml:space="preserve"> 93 原発性胆汁性胆管炎</t>
  </si>
  <si>
    <t xml:space="preserve"> 94 原発性硬化性胆管炎</t>
  </si>
  <si>
    <t xml:space="preserve"> 95 自己免疫性肝炎</t>
  </si>
  <si>
    <t xml:space="preserve"> 96 クローン病</t>
  </si>
  <si>
    <t xml:space="preserve"> 97 潰瘍性大腸炎</t>
  </si>
  <si>
    <t xml:space="preserve"> 98 好酸球性消化管疾患</t>
  </si>
  <si>
    <t xml:space="preserve"> 99 慢性特発性偽性腸閉塞症</t>
  </si>
  <si>
    <t>100 巨大膀胱短小結腸腸管蠕動不全症</t>
  </si>
  <si>
    <t>101 腸管神経節細胞僅少症</t>
  </si>
  <si>
    <t>102 ルビンシュタイン・テイビ症候群</t>
  </si>
  <si>
    <t>103 CFC症候群</t>
  </si>
  <si>
    <t>104 コステロ症候群</t>
  </si>
  <si>
    <t>105 チャージ症候群</t>
  </si>
  <si>
    <t>106 クリオピリン関連周期熱症候群</t>
  </si>
  <si>
    <t>107 若年性特発性関節炎</t>
  </si>
  <si>
    <t>108 TNF受容体関連周期性症候群</t>
  </si>
  <si>
    <t>109 非典型溶血性尿毒症症候群</t>
  </si>
  <si>
    <t>110 ブラウ症候群</t>
  </si>
  <si>
    <t>111 先天性ミオパチー</t>
  </si>
  <si>
    <t>112 マリネスコ・シェーグレン症候群</t>
  </si>
  <si>
    <t>113 筋ジストロフィー</t>
  </si>
  <si>
    <t>114 非ジストロフィー性ミオトニー症候群</t>
  </si>
  <si>
    <t>115 遺伝性周期性四肢麻痺</t>
  </si>
  <si>
    <t>116 アトピー性脊髄炎</t>
  </si>
  <si>
    <t>117 脊髄空洞症</t>
  </si>
  <si>
    <t>118 脊髄髄膜瘤</t>
  </si>
  <si>
    <t>119 アイザックス症候群</t>
  </si>
  <si>
    <t>120 遺伝性ジストニア</t>
  </si>
  <si>
    <t>121 神経フェリチン症</t>
  </si>
  <si>
    <t>122 脳表ヘモジデリン沈着症</t>
  </si>
  <si>
    <t>123 禿頭と変形性脊椎症を伴う常染色体劣性白質脳症</t>
  </si>
  <si>
    <t>124 皮質下梗塞と白質脳症を伴う常染色体優性脳動脈症</t>
  </si>
  <si>
    <t>125 神経軸索スフェロイド形成を伴う遺伝性びまん性白質脳症</t>
  </si>
  <si>
    <t>126 ペリー症候群</t>
  </si>
  <si>
    <t>127 前頭側頭葉変性症</t>
  </si>
  <si>
    <t>128 ビッカースタッフ脳幹脳炎</t>
  </si>
  <si>
    <t>129 痙攣重積型(二相性)急性脳症</t>
  </si>
  <si>
    <t>130 先天性無痛無汗症</t>
  </si>
  <si>
    <t>131 アレキサンダー病</t>
  </si>
  <si>
    <t>132 先天性核上性球麻痺</t>
  </si>
  <si>
    <t>133 メビウス症候群</t>
  </si>
  <si>
    <t>134 中隔視神経形成異常症／ドモルシア症候群</t>
  </si>
  <si>
    <t>135 アイカルディ症候群</t>
  </si>
  <si>
    <t>136 片側巨脳症</t>
  </si>
  <si>
    <t>137 限局性皮質異形成</t>
  </si>
  <si>
    <t>138 神経細胞移動異常症</t>
  </si>
  <si>
    <t>139 先天性大脳白質形成不全症</t>
  </si>
  <si>
    <t>140 ドラベ症候群</t>
  </si>
  <si>
    <t>141 海馬硬化を伴う内側側頭葉てんかん</t>
  </si>
  <si>
    <t>142 ミオクロニー欠神てんかん</t>
  </si>
  <si>
    <t>143 ミオクロニー脱力発作を伴うてんかん</t>
  </si>
  <si>
    <t>144 レノックス・ガストー症候群</t>
  </si>
  <si>
    <t>145 ウエスト症候群</t>
  </si>
  <si>
    <t>146 大田原症候群</t>
  </si>
  <si>
    <t>147 早期ミオクロニー脳症</t>
  </si>
  <si>
    <t>148 遊走性焦点発作を伴う乳児てんかん</t>
  </si>
  <si>
    <t>149 片側痙攣・片麻痺・てんかん症候群</t>
  </si>
  <si>
    <t>150 環状20番染色体症候群</t>
  </si>
  <si>
    <t>151 ラスムッセン脳炎</t>
  </si>
  <si>
    <t>152 PCDH19関連症候群</t>
  </si>
  <si>
    <t>153 難治頻回部分発作重積型急性脳炎</t>
  </si>
  <si>
    <t>154 徐波睡眠期持続性棘徐波を示すてんかん性脳症</t>
  </si>
  <si>
    <t>155 ランドウ・クレフナー症候群</t>
  </si>
  <si>
    <t>156 レット症候群</t>
  </si>
  <si>
    <t>157 スタージ・ウェーバー症候群</t>
  </si>
  <si>
    <t>158 結節性硬化症</t>
  </si>
  <si>
    <t>159 色素性乾皮症</t>
  </si>
  <si>
    <t>160 先天性魚鱗癬</t>
  </si>
  <si>
    <t>161 家族性良性慢性天疱瘡</t>
  </si>
  <si>
    <t>162 類天疱瘡(後天性表皮水疱症を含む。)</t>
  </si>
  <si>
    <t>163 特発性後天性全身性無汗症</t>
  </si>
  <si>
    <t>164 眼皮膚白皮症</t>
  </si>
  <si>
    <t>165 肥厚性皮膚骨膜症</t>
  </si>
  <si>
    <t>166 弾性線維性仮性黄色腫</t>
  </si>
  <si>
    <t>167 マルファン症候群</t>
  </si>
  <si>
    <t>168 エーラス・ダンロス症候群</t>
  </si>
  <si>
    <t>169 メンケス病</t>
  </si>
  <si>
    <t>170 オクシピタル・ホーン症候群</t>
  </si>
  <si>
    <t>171 ウィルソン病</t>
  </si>
  <si>
    <t>172 低ホスファターゼ症</t>
  </si>
  <si>
    <t>173 VATER症候群</t>
  </si>
  <si>
    <t>174 那須・ハコラ病</t>
  </si>
  <si>
    <t>175 ウィーバー症候群</t>
  </si>
  <si>
    <t>176 コフィン・ローリー症候群</t>
  </si>
  <si>
    <t>177 ジュベール症候群関連疾患</t>
  </si>
  <si>
    <t>178 モワット・ウィルソン症候群</t>
  </si>
  <si>
    <t>179 ウィリアムズ症候群</t>
  </si>
  <si>
    <t>180 ATR-X症候群</t>
  </si>
  <si>
    <t>181 クルーゾン症候群</t>
  </si>
  <si>
    <t>182 アペール症候群</t>
  </si>
  <si>
    <t>183 ファイファー症候群</t>
  </si>
  <si>
    <t>184 アントレー・ビクスラー症候群</t>
  </si>
  <si>
    <t>185 コフィン・シリス症候群</t>
  </si>
  <si>
    <t>186 ロスムンド・トムソン症候群</t>
  </si>
  <si>
    <t>187 歌舞伎症候群</t>
  </si>
  <si>
    <t>188 多脾症候群</t>
  </si>
  <si>
    <t>189 無脾症候群</t>
  </si>
  <si>
    <t>190 鰓耳腎症候群</t>
  </si>
  <si>
    <t>191 ウェルナー症候群</t>
  </si>
  <si>
    <t>192 コケイン症候群</t>
  </si>
  <si>
    <t>193 プラダー・ウィリ症候群</t>
  </si>
  <si>
    <t>194 ソトス症候群</t>
  </si>
  <si>
    <t>195 ヌーナン症候群</t>
  </si>
  <si>
    <t>196 ヤング・シンプソン症候群</t>
  </si>
  <si>
    <t>197 1p36欠失症候群</t>
  </si>
  <si>
    <t>198 4p欠失症候群</t>
  </si>
  <si>
    <t>199 5p欠失症候群</t>
  </si>
  <si>
    <t>200 第14番染色体父親性ダイソミー症候群</t>
  </si>
  <si>
    <t>201 アンジェルマン症候群</t>
  </si>
  <si>
    <t>202 スミス・マギニス症候群</t>
  </si>
  <si>
    <t>203 22q11.2欠失症候群</t>
  </si>
  <si>
    <t>204 エマヌエル症候群</t>
  </si>
  <si>
    <t>205 脆弱X症候群関連疾患</t>
  </si>
  <si>
    <t>206 脆弱X症候群</t>
  </si>
  <si>
    <t>207 総動脈幹遺残症</t>
  </si>
  <si>
    <t>208 修正大血管転位症</t>
  </si>
  <si>
    <t>209 完全大血管転位症</t>
  </si>
  <si>
    <t>210 単心室症</t>
  </si>
  <si>
    <t>211 左心低形成症候群</t>
  </si>
  <si>
    <t>212 三尖弁閉鎖症</t>
  </si>
  <si>
    <t>213 心室中隔欠損を伴わない肺動脈閉鎖症</t>
  </si>
  <si>
    <t>214 心室中隔欠損を伴う肺動脈閉鎖症</t>
  </si>
  <si>
    <t>215 ファロー四徴症</t>
  </si>
  <si>
    <t>216 両大血管右室起始症</t>
  </si>
  <si>
    <t>217 エプスタイン病</t>
  </si>
  <si>
    <t>218 アルポート症候群</t>
  </si>
  <si>
    <t>219 ギャロウェイ・モワト症候群</t>
  </si>
  <si>
    <t>220 急速進行性糸球体腎炎</t>
  </si>
  <si>
    <t>221 抗糸球体基底膜腎炎</t>
  </si>
  <si>
    <t>222 一次性ネフローゼ症候群</t>
  </si>
  <si>
    <t>223 一次性膜性増殖性糸球体腎炎</t>
  </si>
  <si>
    <t>224 紫斑病性腎炎</t>
  </si>
  <si>
    <t>225 先天性腎性尿崩症</t>
  </si>
  <si>
    <t>226 間質性膀胱炎(ハンナ型)</t>
  </si>
  <si>
    <t>227 オスラー病</t>
  </si>
  <si>
    <t>228 閉塞性細気管支炎</t>
  </si>
  <si>
    <t>229 肺胞蛋白症(自己免疫性又は先天性)</t>
  </si>
  <si>
    <t>230 肺胞低換気症候群</t>
  </si>
  <si>
    <t>231 α1-アンチトリプシン欠乏症</t>
  </si>
  <si>
    <t>232 カーニー複合</t>
  </si>
  <si>
    <t>233 ウォルフラム症候群</t>
  </si>
  <si>
    <t>234 ペルオキシソーム病(副腎白質ジストロフィーを除く。)</t>
  </si>
  <si>
    <t>235 副甲状腺機能低下症</t>
  </si>
  <si>
    <t>236 偽性副甲状腺機能低下症</t>
  </si>
  <si>
    <t>237 副腎皮質刺激ホルモン不応症</t>
  </si>
  <si>
    <t>238 ビタミンＤ抵抗性くる病／骨軟化症</t>
  </si>
  <si>
    <t>239 ビタミンＤ依存性くる病／骨軟化症</t>
  </si>
  <si>
    <t>240 フェニルケトン尿症</t>
  </si>
  <si>
    <t>241 高チロシン血症１型</t>
  </si>
  <si>
    <t>242 高チロシン血症２型</t>
  </si>
  <si>
    <t>243 高チロシン血症３型</t>
  </si>
  <si>
    <t>244 メープルシロップ尿症</t>
  </si>
  <si>
    <t>245 プロピオン酸血症</t>
  </si>
  <si>
    <t>246 メチルマロン酸血症</t>
  </si>
  <si>
    <t>247 イソ吉草酸血症</t>
  </si>
  <si>
    <t>248 グルコーストランスポーター１欠損症</t>
  </si>
  <si>
    <t>249 グルタル酸血症１型</t>
  </si>
  <si>
    <t>250 グルタル酸血症２型</t>
  </si>
  <si>
    <t>251 尿素サイクル異常症</t>
  </si>
  <si>
    <t>252 リジン尿性蛋白不耐症</t>
  </si>
  <si>
    <t>253 先天性葉酸吸収不全</t>
  </si>
  <si>
    <t>254 ポルフィリン症</t>
  </si>
  <si>
    <t>255 複合カルボキシラーゼ欠損症</t>
  </si>
  <si>
    <t>256 筋型糖原病</t>
  </si>
  <si>
    <t>257 肝型糖原病</t>
  </si>
  <si>
    <t>258 ガラクトース-1-リン酸ウリジルトランスフェラーゼ欠損症</t>
  </si>
  <si>
    <t>259 レシチンコレステロールアシルトランスフェラーゼ欠損症</t>
  </si>
  <si>
    <t>260 シトステロール血症</t>
  </si>
  <si>
    <t>261 タンジール病</t>
  </si>
  <si>
    <t>262 原発性高カイロミクロン血症</t>
  </si>
  <si>
    <t>263 脳腱黄色腫症</t>
  </si>
  <si>
    <t>264 無βリポタンパク血症</t>
  </si>
  <si>
    <t>265 脂肪萎縮症</t>
  </si>
  <si>
    <t>266 家族性地中海熱</t>
  </si>
  <si>
    <t>267 高IgD症候群</t>
  </si>
  <si>
    <t>268 中條・西村症候群</t>
  </si>
  <si>
    <t>269 化膿性無菌性関節炎・壊疽性膿皮症・アクネ症候群</t>
  </si>
  <si>
    <t>270 慢性再発性多発性骨髄炎</t>
  </si>
  <si>
    <t>271 強直性脊椎炎</t>
  </si>
  <si>
    <t>272 進行性骨化性線維異形成症</t>
  </si>
  <si>
    <t>273 肋骨異常を伴う先天性側弯症</t>
  </si>
  <si>
    <t>274 骨形成不全症</t>
  </si>
  <si>
    <t>275 タナトフォリック骨異形成症</t>
  </si>
  <si>
    <t>276 軟骨無形成症</t>
  </si>
  <si>
    <t>277 リンパ管腫症／ゴーハム病</t>
  </si>
  <si>
    <t>278 巨大リンパ管奇形(頚部顔面病変)</t>
  </si>
  <si>
    <t>279 巨大静脈奇形(頚部口腔咽頭びまん性病変)</t>
  </si>
  <si>
    <t>280 巨大動静脈奇形(頚部顔面又は四肢病変)</t>
  </si>
  <si>
    <t>281 クリッペル・トレノネー・ウェーバー症候群</t>
  </si>
  <si>
    <t>282 先天性赤血球形成異常性貧血</t>
  </si>
  <si>
    <t>283 後天性赤芽球癆</t>
  </si>
  <si>
    <t>284 ダイアモンド・ブラックファン貧血</t>
  </si>
  <si>
    <t>285 ファンコニ貧血</t>
  </si>
  <si>
    <t>286 遺伝性鉄芽球性貧血</t>
  </si>
  <si>
    <t>287 エプスタイン症候群</t>
  </si>
  <si>
    <t>288 自己免疫性後天性凝固因子欠乏症</t>
  </si>
  <si>
    <t>289 クロンカイト・カナダ症候群</t>
  </si>
  <si>
    <t>290 非特異性多発性小腸潰瘍症</t>
  </si>
  <si>
    <t>291 ヒルシュスプルング病(全結腸型又は小腸型)</t>
  </si>
  <si>
    <t>292 総排泄腔外反症</t>
  </si>
  <si>
    <t>293 総排泄腔遺残</t>
  </si>
  <si>
    <t>294 先天性横隔膜ヘルニア</t>
  </si>
  <si>
    <t>295 乳幼児肝巨大血管腫</t>
  </si>
  <si>
    <t>296 胆道閉鎖症</t>
  </si>
  <si>
    <t>297 アラジール症候群</t>
  </si>
  <si>
    <t>298 遺伝性膵炎</t>
  </si>
  <si>
    <t>299 嚢胞性線維症</t>
  </si>
  <si>
    <t>300 IgG4関連疾患</t>
  </si>
  <si>
    <t>301 黄斑ジストロフィー</t>
  </si>
  <si>
    <t>302 レーベル遺伝性視神経症</t>
  </si>
  <si>
    <t>303 アッシャー症候群</t>
  </si>
  <si>
    <t>304 若年発症型両側性感音難聴</t>
  </si>
  <si>
    <t>305 遅発性内リンパ水腫</t>
  </si>
  <si>
    <t>306 好酸球性副鼻腔炎</t>
  </si>
  <si>
    <t>307 カナバン病</t>
  </si>
  <si>
    <t>308 進行性白質脳症</t>
  </si>
  <si>
    <t>309 進行性ミオクローヌスてんかん</t>
  </si>
  <si>
    <t>310 先天異常症候群</t>
  </si>
  <si>
    <t>311 先天性三尖弁狭窄症</t>
  </si>
  <si>
    <t>312 先天性僧帽弁狭窄症</t>
  </si>
  <si>
    <t>313 先天性肺静脈狭窄症</t>
  </si>
  <si>
    <t>314 左肺動脈右肺動脈起始症</t>
  </si>
  <si>
    <t>315 ネイルパテラ症候群(爪膝蓋骨症候群)／LMX1B関連腎症</t>
  </si>
  <si>
    <t>316 カルニチン回路異常症</t>
  </si>
  <si>
    <t>317 三頭酵素欠損症</t>
  </si>
  <si>
    <t>318 シトリン欠損症</t>
  </si>
  <si>
    <t>319 セピアプテリン還元酵素(SR)欠損症</t>
  </si>
  <si>
    <t>320 先天性グリコシルホスファチジルイノシトール(GPI)欠損症</t>
  </si>
  <si>
    <t>321 非ケトーシス型高グリシン血症</t>
  </si>
  <si>
    <t>322 β-ケトチオラーゼ欠損症</t>
  </si>
  <si>
    <t>323 芳香族L-アミノ酸脱炭酸酵素欠損症</t>
  </si>
  <si>
    <t>324 メチルグルタコン酸尿症</t>
  </si>
  <si>
    <t>325 遺伝性自己炎症疾患</t>
  </si>
  <si>
    <t>326 大理石骨病</t>
  </si>
  <si>
    <t>327 特発性血栓症(遺伝性血栓性素因によるものに限る。)</t>
  </si>
  <si>
    <t>328 前眼部形成異常</t>
  </si>
  <si>
    <t>329 無虹彩症</t>
  </si>
  <si>
    <t>330 先天性気管狭窄症／先天性声門下狭窄症</t>
  </si>
  <si>
    <t>331 特発性多中心性キャッスルマン病</t>
  </si>
  <si>
    <t>332 膠様滴状角膜ジストロフィー</t>
  </si>
  <si>
    <t>333 ハッチンソン・ギルフォード症候群</t>
  </si>
  <si>
    <t>334 脳クレアチン欠乏症候群</t>
  </si>
  <si>
    <t>335 ネフロン癆</t>
  </si>
  <si>
    <t>336 家族性低βリポタンパク血症1(ホモ接合体)</t>
  </si>
  <si>
    <t>337 ホモシスチン尿症</t>
  </si>
  <si>
    <t>338 進行性家族性肝内胆汁うっ滞症</t>
  </si>
  <si>
    <t>都80 原発性骨髄線維症</t>
    <rPh sb="0" eb="1">
      <t>ト</t>
    </rPh>
    <rPh sb="4" eb="7">
      <t>ゲンパツセイ</t>
    </rPh>
    <rPh sb="7" eb="9">
      <t>コツズイ</t>
    </rPh>
    <rPh sb="9" eb="11">
      <t>センイ</t>
    </rPh>
    <rPh sb="11" eb="12">
      <t>ショウ</t>
    </rPh>
    <phoneticPr fontId="2"/>
  </si>
  <si>
    <t>都77 悪性高血圧</t>
    <rPh sb="0" eb="1">
      <t>ト</t>
    </rPh>
    <rPh sb="4" eb="6">
      <t>アクセイ</t>
    </rPh>
    <rPh sb="6" eb="9">
      <t>コウケツアツ</t>
    </rPh>
    <phoneticPr fontId="2"/>
  </si>
  <si>
    <t>都83 母斑症</t>
    <rPh sb="0" eb="1">
      <t>ト</t>
    </rPh>
    <rPh sb="4" eb="6">
      <t>ボハン</t>
    </rPh>
    <rPh sb="6" eb="7">
      <t>ショウ</t>
    </rPh>
    <phoneticPr fontId="2"/>
  </si>
  <si>
    <t>都866 肝内結石症</t>
    <rPh sb="0" eb="1">
      <t>ト</t>
    </rPh>
    <rPh sb="5" eb="6">
      <t>キモ</t>
    </rPh>
    <rPh sb="6" eb="7">
      <t>ナイ</t>
    </rPh>
    <rPh sb="7" eb="9">
      <t>ケッセキ</t>
    </rPh>
    <rPh sb="9" eb="10">
      <t>ショウ</t>
    </rPh>
    <phoneticPr fontId="2"/>
  </si>
  <si>
    <t>都88 古典的突発性好酸球増多症候群</t>
    <rPh sb="0" eb="1">
      <t>ト</t>
    </rPh>
    <rPh sb="4" eb="7">
      <t>コテンテキ</t>
    </rPh>
    <rPh sb="7" eb="10">
      <t>トッパツセイ</t>
    </rPh>
    <rPh sb="10" eb="13">
      <t>コウサンキュウ</t>
    </rPh>
    <rPh sb="13" eb="15">
      <t>ゾウタ</t>
    </rPh>
    <rPh sb="15" eb="18">
      <t>ショウコウグン</t>
    </rPh>
    <phoneticPr fontId="2"/>
  </si>
  <si>
    <t>都91 びまん性汎細気管支炎</t>
    <rPh sb="0" eb="1">
      <t>ト</t>
    </rPh>
    <rPh sb="7" eb="8">
      <t>セイ</t>
    </rPh>
    <rPh sb="8" eb="9">
      <t>ハン</t>
    </rPh>
    <rPh sb="9" eb="14">
      <t>サイキカンシエン</t>
    </rPh>
    <phoneticPr fontId="2"/>
  </si>
  <si>
    <t>都95 遺伝性QT延長症候群</t>
    <rPh sb="0" eb="1">
      <t>ト</t>
    </rPh>
    <rPh sb="4" eb="7">
      <t>イデンセイ</t>
    </rPh>
    <rPh sb="9" eb="11">
      <t>エンチョウ</t>
    </rPh>
    <rPh sb="11" eb="14">
      <t>ショウコウグン</t>
    </rPh>
    <phoneticPr fontId="2"/>
  </si>
  <si>
    <t>都97 網膜脈絡膜萎縮症</t>
    <rPh sb="0" eb="1">
      <t>ト</t>
    </rPh>
    <rPh sb="4" eb="6">
      <t>モウマク</t>
    </rPh>
    <rPh sb="6" eb="8">
      <t>ミャクラク</t>
    </rPh>
    <rPh sb="8" eb="9">
      <t>マク</t>
    </rPh>
    <rPh sb="9" eb="11">
      <t>イシュク</t>
    </rPh>
    <rPh sb="11" eb="12">
      <t>ショウ</t>
    </rPh>
    <phoneticPr fontId="2"/>
  </si>
  <si>
    <t>住所</t>
    <rPh sb="0" eb="2">
      <t>ジュウショ</t>
    </rPh>
    <phoneticPr fontId="2"/>
  </si>
  <si>
    <t>明治</t>
    <rPh sb="0" eb="2">
      <t>メイジ</t>
    </rPh>
    <phoneticPr fontId="2"/>
  </si>
  <si>
    <t>大正</t>
    <rPh sb="0" eb="2">
      <t>タイショウ</t>
    </rPh>
    <phoneticPr fontId="2"/>
  </si>
  <si>
    <t>昭和</t>
    <rPh sb="0" eb="2">
      <t>ショウワ</t>
    </rPh>
    <phoneticPr fontId="2"/>
  </si>
  <si>
    <t>平成</t>
    <rPh sb="0" eb="2">
      <t>ヘイセイ</t>
    </rPh>
    <phoneticPr fontId="2"/>
  </si>
  <si>
    <t>令和</t>
    <rPh sb="0" eb="2">
      <t>レイワ</t>
    </rPh>
    <phoneticPr fontId="2"/>
  </si>
  <si>
    <t>(マンション名等)</t>
    <rPh sb="6" eb="7">
      <t>メイ</t>
    </rPh>
    <rPh sb="7" eb="8">
      <t>トウ</t>
    </rPh>
    <phoneticPr fontId="2"/>
  </si>
  <si>
    <t>患者</t>
    <rPh sb="0" eb="2">
      <t>カンジャ</t>
    </rPh>
    <phoneticPr fontId="2"/>
  </si>
  <si>
    <t>同じ</t>
    <rPh sb="0" eb="1">
      <t>オナ</t>
    </rPh>
    <phoneticPr fontId="2"/>
  </si>
  <si>
    <t>異なる</t>
    <rPh sb="0" eb="1">
      <t>コト</t>
    </rPh>
    <phoneticPr fontId="2"/>
  </si>
  <si>
    <t xml:space="preserve"> 患者さんの情報を入力してください。</t>
    <phoneticPr fontId="2"/>
  </si>
  <si>
    <t>min1</t>
  </si>
  <si>
    <t>県</t>
  </si>
  <si>
    <t>北海道</t>
  </si>
  <si>
    <t>秋田県</t>
  </si>
  <si>
    <t>青森県</t>
  </si>
  <si>
    <t>岩手県</t>
  </si>
  <si>
    <t>東京都</t>
  </si>
  <si>
    <t>神奈川県</t>
  </si>
  <si>
    <t>千葉県</t>
  </si>
  <si>
    <t>茨城県</t>
  </si>
  <si>
    <t>栃木県</t>
  </si>
  <si>
    <t>埼玉県</t>
  </si>
  <si>
    <t>群馬県</t>
  </si>
  <si>
    <t>長野県</t>
  </si>
  <si>
    <t>新潟県</t>
  </si>
  <si>
    <t>山梨県</t>
  </si>
  <si>
    <t>静岡県</t>
  </si>
  <si>
    <t>愛知県</t>
  </si>
  <si>
    <t>三重県</t>
  </si>
  <si>
    <t>岐阜県</t>
  </si>
  <si>
    <t>滋賀県</t>
  </si>
  <si>
    <t>京都府</t>
  </si>
  <si>
    <t>大阪府</t>
  </si>
  <si>
    <t>兵庫県</t>
  </si>
  <si>
    <t>奈良県</t>
  </si>
  <si>
    <t>和歌山県</t>
  </si>
  <si>
    <t>鳥取県</t>
  </si>
  <si>
    <t>島根県</t>
  </si>
  <si>
    <t>岡山県</t>
  </si>
  <si>
    <t>広島県</t>
  </si>
  <si>
    <t>山口県</t>
  </si>
  <si>
    <t>香川県</t>
  </si>
  <si>
    <t>徳島県</t>
  </si>
  <si>
    <t>高知県</t>
  </si>
  <si>
    <t>愛媛県</t>
  </si>
  <si>
    <t>福岡県</t>
  </si>
  <si>
    <t>長崎県</t>
  </si>
  <si>
    <t>大分県</t>
  </si>
  <si>
    <t>佐賀県</t>
  </si>
  <si>
    <t>熊本県</t>
  </si>
  <si>
    <t>宮崎県</t>
  </si>
  <si>
    <t>鹿児島県</t>
  </si>
  <si>
    <t>沖縄県</t>
  </si>
  <si>
    <t>福井県</t>
  </si>
  <si>
    <t>石川県</t>
  </si>
  <si>
    <t>富山県</t>
  </si>
  <si>
    <t>福島県</t>
  </si>
  <si>
    <t>宮城県</t>
  </si>
  <si>
    <t>山形県</t>
  </si>
  <si>
    <t>受給者番号</t>
    <rPh sb="0" eb="3">
      <t>ジュキュウシャ</t>
    </rPh>
    <rPh sb="3" eb="5">
      <t>バンゴウ</t>
    </rPh>
    <phoneticPr fontId="2"/>
  </si>
  <si>
    <t>日付</t>
    <rPh sb="0" eb="2">
      <t>ヒヅケ</t>
    </rPh>
    <phoneticPr fontId="2"/>
  </si>
  <si>
    <t>　※このシートを作成した日付を入力してください。</t>
    <rPh sb="8" eb="10">
      <t>サクセイ</t>
    </rPh>
    <rPh sb="12" eb="14">
      <t>ヒヅケ</t>
    </rPh>
    <rPh sb="15" eb="17">
      <t>ニュウリョク</t>
    </rPh>
    <phoneticPr fontId="2"/>
  </si>
  <si>
    <t>入力お疲れ様でした。入力漏れがないか、今一度、ご確認ください。</t>
    <rPh sb="0" eb="2">
      <t>ニュウリョク</t>
    </rPh>
    <rPh sb="3" eb="4">
      <t>ツカ</t>
    </rPh>
    <rPh sb="5" eb="6">
      <t>サマ</t>
    </rPh>
    <rPh sb="10" eb="12">
      <t>ニュウリョク</t>
    </rPh>
    <rPh sb="12" eb="13">
      <t>モ</t>
    </rPh>
    <rPh sb="19" eb="22">
      <t>イマイチド</t>
    </rPh>
    <rPh sb="24" eb="26">
      <t>カクニン</t>
    </rPh>
    <phoneticPr fontId="2"/>
  </si>
  <si>
    <t>よろしければ、プリンタにA4用紙をご用意いただき、「印刷してください」というシートを</t>
    <rPh sb="14" eb="16">
      <t>ヨウシ</t>
    </rPh>
    <rPh sb="18" eb="20">
      <t>ヨウイ</t>
    </rPh>
    <rPh sb="26" eb="28">
      <t>インサツ</t>
    </rPh>
    <phoneticPr fontId="2"/>
  </si>
  <si>
    <t>電話番号</t>
    <rPh sb="0" eb="2">
      <t>デンワ</t>
    </rPh>
    <rPh sb="2" eb="4">
      <t>バンゴウ</t>
    </rPh>
    <phoneticPr fontId="2"/>
  </si>
  <si>
    <t>無</t>
  </si>
  <si>
    <t>要支援 1</t>
  </si>
  <si>
    <t>要支援 2</t>
  </si>
  <si>
    <t>要介護 1</t>
  </si>
  <si>
    <t>要介護 2</t>
  </si>
  <si>
    <t>要介護 3</t>
  </si>
  <si>
    <t>要介護 4</t>
  </si>
  <si>
    <t>要介護 5</t>
  </si>
  <si>
    <t>有(人工呼吸器)</t>
  </si>
  <si>
    <t>有(吸引器)</t>
  </si>
  <si>
    <t>有(気管切開)</t>
  </si>
  <si>
    <t>有(酸素)</t>
  </si>
  <si>
    <t>有(胃ろう)</t>
  </si>
  <si>
    <t>有(経管栄養)</t>
  </si>
  <si>
    <t>001-0000</t>
  </si>
  <si>
    <t>010-0000</t>
  </si>
  <si>
    <t>018-5501</t>
  </si>
  <si>
    <t>018-5511</t>
  </si>
  <si>
    <t>020-0000</t>
  </si>
  <si>
    <t>030-0111</t>
  </si>
  <si>
    <t>040-0000</t>
  </si>
  <si>
    <t>100-0000</t>
  </si>
  <si>
    <t>210-0000</t>
  </si>
  <si>
    <t>260-0000</t>
  </si>
  <si>
    <t>300-0000</t>
  </si>
  <si>
    <t>311-4411</t>
  </si>
  <si>
    <t>311-4501</t>
  </si>
  <si>
    <t>320-0001</t>
  </si>
  <si>
    <t>330-0000</t>
  </si>
  <si>
    <t>349-1221</t>
  </si>
  <si>
    <t>350-0001</t>
  </si>
  <si>
    <t>370-0000</t>
  </si>
  <si>
    <t>370-1507</t>
  </si>
  <si>
    <t>370-1511</t>
  </si>
  <si>
    <t>380-0801</t>
  </si>
  <si>
    <t>384-0097</t>
  </si>
  <si>
    <t>384-0301</t>
  </si>
  <si>
    <t>389-0121</t>
  </si>
  <si>
    <t>389-0200</t>
  </si>
  <si>
    <t>389-2261</t>
  </si>
  <si>
    <t>389-2300</t>
  </si>
  <si>
    <t>400-0000</t>
  </si>
  <si>
    <t>410-0000</t>
  </si>
  <si>
    <t>431-4121</t>
  </si>
  <si>
    <t>432-0000</t>
  </si>
  <si>
    <t>440-0001</t>
  </si>
  <si>
    <t>498-0801</t>
  </si>
  <si>
    <t>500-0000</t>
  </si>
  <si>
    <t>510-0000</t>
  </si>
  <si>
    <t>520-0000</t>
  </si>
  <si>
    <t>520-0461</t>
  </si>
  <si>
    <t>520-0471</t>
  </si>
  <si>
    <t>530-0000</t>
  </si>
  <si>
    <t>563-0801</t>
  </si>
  <si>
    <t>564-0000</t>
  </si>
  <si>
    <t>600-0000</t>
  </si>
  <si>
    <t>618-0000</t>
  </si>
  <si>
    <t>618-0071</t>
  </si>
  <si>
    <t>630-0000</t>
  </si>
  <si>
    <t>630-0271</t>
  </si>
  <si>
    <t>630-1101</t>
  </si>
  <si>
    <t>640-0000</t>
  </si>
  <si>
    <t>647-1271</t>
  </si>
  <si>
    <t>647-1321</t>
  </si>
  <si>
    <t>647-1581</t>
  </si>
  <si>
    <t>647-1600</t>
  </si>
  <si>
    <t>648-0300</t>
  </si>
  <si>
    <t>648-0401</t>
  </si>
  <si>
    <t>650-0000</t>
  </si>
  <si>
    <t>680-0000</t>
  </si>
  <si>
    <t>684-0100</t>
  </si>
  <si>
    <t>689-0101</t>
  </si>
  <si>
    <t>690-0000</t>
  </si>
  <si>
    <t>700-0000</t>
  </si>
  <si>
    <t>720-0001</t>
  </si>
  <si>
    <t>740-0000</t>
  </si>
  <si>
    <t>760-0000</t>
  </si>
  <si>
    <t>770-0000</t>
  </si>
  <si>
    <t>780-0000</t>
  </si>
  <si>
    <t>790-0001</t>
  </si>
  <si>
    <t>800-0000</t>
  </si>
  <si>
    <t>811-5100</t>
  </si>
  <si>
    <t>812-0000</t>
  </si>
  <si>
    <t>817-0000</t>
  </si>
  <si>
    <t>818-0000</t>
  </si>
  <si>
    <t>839-1421</t>
  </si>
  <si>
    <t>840-0001</t>
  </si>
  <si>
    <t>848-0401</t>
  </si>
  <si>
    <t>849-0000</t>
  </si>
  <si>
    <t>850-0000</t>
  </si>
  <si>
    <t>860-0001</t>
  </si>
  <si>
    <t>870-0001</t>
  </si>
  <si>
    <t>871-0226</t>
  </si>
  <si>
    <t>871-0311</t>
  </si>
  <si>
    <t>871-0801</t>
  </si>
  <si>
    <t>872-0000</t>
  </si>
  <si>
    <t>880-0000</t>
  </si>
  <si>
    <t>890-0000</t>
  </si>
  <si>
    <t>900-0000</t>
  </si>
  <si>
    <t>910-0001</t>
  </si>
  <si>
    <t>920-0000</t>
  </si>
  <si>
    <t>922-0679</t>
  </si>
  <si>
    <t>922-0801</t>
  </si>
  <si>
    <t>930-0001</t>
  </si>
  <si>
    <t>939-0171</t>
  </si>
  <si>
    <t>939-0231</t>
  </si>
  <si>
    <t>940-0000</t>
  </si>
  <si>
    <t>949-8321</t>
  </si>
  <si>
    <t>949-8401</t>
  </si>
  <si>
    <t>960-0000</t>
  </si>
  <si>
    <t>980-0000</t>
  </si>
  <si>
    <t>990-0000</t>
  </si>
  <si>
    <t>このシートへ入力していただき、「印刷してください」シートを片面印刷で印刷してください。</t>
    <rPh sb="6" eb="8">
      <t>ニュウリョク</t>
    </rPh>
    <rPh sb="16" eb="18">
      <t>インサツ</t>
    </rPh>
    <rPh sb="29" eb="31">
      <t>カタメン</t>
    </rPh>
    <rPh sb="31" eb="33">
      <t>インサツ</t>
    </rPh>
    <rPh sb="34" eb="36">
      <t>インサツ</t>
    </rPh>
    <phoneticPr fontId="2"/>
  </si>
  <si>
    <r>
      <t>片面印刷で印刷してください。</t>
    </r>
    <r>
      <rPr>
        <b/>
        <sz val="12"/>
        <color rgb="FFFF0000"/>
        <rFont val="ＭＳ 明朝"/>
        <family val="1"/>
        <charset val="128"/>
      </rPr>
      <t>（このシートは印刷する必要はありません。）</t>
    </r>
    <rPh sb="0" eb="2">
      <t>カタメン</t>
    </rPh>
    <rPh sb="2" eb="4">
      <t>インサツ</t>
    </rPh>
    <rPh sb="5" eb="7">
      <t>インサツ</t>
    </rPh>
    <rPh sb="21" eb="23">
      <t>インサツ</t>
    </rPh>
    <rPh sb="25" eb="27">
      <t>ヒツヨウ</t>
    </rPh>
    <phoneticPr fontId="2"/>
  </si>
  <si>
    <t>性別</t>
    <rPh sb="0" eb="2">
      <t>セイベツ</t>
    </rPh>
    <phoneticPr fontId="2"/>
  </si>
  <si>
    <t>男</t>
    <rPh sb="0" eb="1">
      <t>オトコ</t>
    </rPh>
    <phoneticPr fontId="2"/>
  </si>
  <si>
    <t>女</t>
    <rPh sb="0" eb="1">
      <t>オンナ</t>
    </rPh>
    <phoneticPr fontId="2"/>
  </si>
  <si>
    <t>　※性別を選択してください</t>
    <rPh sb="2" eb="4">
      <t>セイベツ</t>
    </rPh>
    <rPh sb="5" eb="7">
      <t>センタク</t>
    </rPh>
    <phoneticPr fontId="2"/>
  </si>
  <si>
    <t>生年月日</t>
    <rPh sb="0" eb="2">
      <t>セイネン</t>
    </rPh>
    <rPh sb="2" eb="4">
      <t>ガッピ</t>
    </rPh>
    <phoneticPr fontId="2"/>
  </si>
  <si>
    <t>申請時住所</t>
    <rPh sb="0" eb="3">
      <t>シンセイジ</t>
    </rPh>
    <rPh sb="3" eb="5">
      <t>ジュウショ</t>
    </rPh>
    <phoneticPr fontId="2"/>
  </si>
  <si>
    <t>課税等
区市町村等</t>
    <rPh sb="0" eb="2">
      <t>カゼイ</t>
    </rPh>
    <rPh sb="2" eb="3">
      <t>トウ</t>
    </rPh>
    <rPh sb="4" eb="8">
      <t>クシチョウソン</t>
    </rPh>
    <rPh sb="8" eb="9">
      <t>トウ</t>
    </rPh>
    <phoneticPr fontId="2"/>
  </si>
  <si>
    <t>　　その時点の住所を区市町村までご記入ください。</t>
    <rPh sb="4" eb="6">
      <t>ジテン</t>
    </rPh>
    <rPh sb="7" eb="9">
      <t>ジュウショ</t>
    </rPh>
    <rPh sb="10" eb="14">
      <t>クシチョウソン</t>
    </rPh>
    <rPh sb="17" eb="19">
      <t>キニュウ</t>
    </rPh>
    <phoneticPr fontId="2"/>
  </si>
  <si>
    <r>
      <t xml:space="preserve">個人番号
</t>
    </r>
    <r>
      <rPr>
        <sz val="9"/>
        <color rgb="FF000000"/>
        <rFont val="ＭＳ 明朝"/>
        <family val="1"/>
        <charset val="128"/>
      </rPr>
      <t>(マイナンバー)</t>
    </r>
    <rPh sb="0" eb="2">
      <t>コジン</t>
    </rPh>
    <rPh sb="2" eb="4">
      <t>バンゴウ</t>
    </rPh>
    <phoneticPr fontId="2"/>
  </si>
  <si>
    <t>　申請時住所は、患者と同じですか？</t>
    <rPh sb="1" eb="4">
      <t>シンセイジ</t>
    </rPh>
    <rPh sb="4" eb="6">
      <t>ジュウショ</t>
    </rPh>
    <rPh sb="8" eb="10">
      <t>カンジャ</t>
    </rPh>
    <rPh sb="11" eb="12">
      <t>オナ</t>
    </rPh>
    <phoneticPr fontId="2"/>
  </si>
  <si>
    <t xml:space="preserve"> 代理人の情報を入力してください（代理申請の場合のみ記入）。</t>
    <rPh sb="1" eb="3">
      <t>ダイリ</t>
    </rPh>
    <rPh sb="3" eb="4">
      <t>ニン</t>
    </rPh>
    <rPh sb="17" eb="19">
      <t>ダイリ</t>
    </rPh>
    <rPh sb="19" eb="21">
      <t>シンセイ</t>
    </rPh>
    <rPh sb="22" eb="24">
      <t>バアイ</t>
    </rPh>
    <rPh sb="26" eb="28">
      <t>キニュウ</t>
    </rPh>
    <phoneticPr fontId="2"/>
  </si>
  <si>
    <t xml:space="preserve"> 患者と同じ医療保険に加入している者（医療保険の種類が、協会、船員、日雇、組合又は共済の場合は、被保険者のみ記載してください。）</t>
    <rPh sb="4" eb="5">
      <t>オナ</t>
    </rPh>
    <rPh sb="6" eb="8">
      <t>イリョウ</t>
    </rPh>
    <rPh sb="8" eb="10">
      <t>ホケン</t>
    </rPh>
    <rPh sb="11" eb="13">
      <t>カニュウ</t>
    </rPh>
    <rPh sb="17" eb="18">
      <t>モノ</t>
    </rPh>
    <phoneticPr fontId="2"/>
  </si>
  <si>
    <t>一人目</t>
    <rPh sb="0" eb="2">
      <t>ヒトリ</t>
    </rPh>
    <rPh sb="2" eb="3">
      <t>メ</t>
    </rPh>
    <phoneticPr fontId="2"/>
  </si>
  <si>
    <t>二人目</t>
    <rPh sb="0" eb="2">
      <t>フタリ</t>
    </rPh>
    <rPh sb="2" eb="3">
      <t>メ</t>
    </rPh>
    <phoneticPr fontId="2"/>
  </si>
  <si>
    <t>三人目</t>
    <rPh sb="0" eb="1">
      <t>３</t>
    </rPh>
    <rPh sb="1" eb="2">
      <t>ニン</t>
    </rPh>
    <rPh sb="2" eb="3">
      <t>メ</t>
    </rPh>
    <phoneticPr fontId="2"/>
  </si>
  <si>
    <t xml:space="preserve"> 提出日を入力します。</t>
    <rPh sb="1" eb="3">
      <t>テイシュツ</t>
    </rPh>
    <rPh sb="3" eb="4">
      <t>ビ</t>
    </rPh>
    <rPh sb="5" eb="7">
      <t>ニュウリョク</t>
    </rPh>
    <phoneticPr fontId="2"/>
  </si>
  <si>
    <t>患　者</t>
    <rPh sb="0" eb="1">
      <t>カン</t>
    </rPh>
    <rPh sb="2" eb="3">
      <t>モノ</t>
    </rPh>
    <phoneticPr fontId="2"/>
  </si>
  <si>
    <t>申請書提出日：</t>
    <rPh sb="0" eb="2">
      <t>シンセイ</t>
    </rPh>
    <rPh sb="2" eb="3">
      <t>ショ</t>
    </rPh>
    <rPh sb="3" eb="5">
      <t>テイシュツ</t>
    </rPh>
    <rPh sb="5" eb="6">
      <t>ビ</t>
    </rPh>
    <phoneticPr fontId="2"/>
  </si>
  <si>
    <t>(東京都疾病対策課①)</t>
    <rPh sb="1" eb="4">
      <t>トウキョウト</t>
    </rPh>
    <phoneticPr fontId="2"/>
  </si>
  <si>
    <t>(新規・更新・変更)</t>
    <rPh sb="1" eb="3">
      <t>シンキ</t>
    </rPh>
    <rPh sb="4" eb="6">
      <t>コウシン</t>
    </rPh>
    <rPh sb="7" eb="9">
      <t>ヘンコウ</t>
    </rPh>
    <phoneticPr fontId="2"/>
  </si>
  <si>
    <t>※審査に必要な方のマイナンバーが全員分ない時には、添付書類の省略はできません。</t>
    <rPh sb="1" eb="3">
      <t>シンサ</t>
    </rPh>
    <rPh sb="4" eb="6">
      <t>ヒツヨウ</t>
    </rPh>
    <rPh sb="7" eb="8">
      <t>カタ</t>
    </rPh>
    <rPh sb="16" eb="18">
      <t>ゼンイン</t>
    </rPh>
    <rPh sb="18" eb="19">
      <t>ブン</t>
    </rPh>
    <rPh sb="21" eb="22">
      <t>トキ</t>
    </rPh>
    <rPh sb="25" eb="27">
      <t>テンプ</t>
    </rPh>
    <rPh sb="27" eb="29">
      <t>ショルイ</t>
    </rPh>
    <rPh sb="30" eb="32">
      <t>ショウリャク</t>
    </rPh>
    <phoneticPr fontId="2"/>
  </si>
  <si>
    <r>
      <t xml:space="preserve">受給者番号
</t>
    </r>
    <r>
      <rPr>
        <sz val="8"/>
        <color rgb="FF000000"/>
        <rFont val="ＭＳ ゴシック"/>
        <family val="3"/>
        <charset val="128"/>
      </rPr>
      <t>(お持ちの方のみ)</t>
    </r>
    <rPh sb="0" eb="3">
      <t>ジュキュウシャ</t>
    </rPh>
    <rPh sb="3" eb="5">
      <t>バンゴウ</t>
    </rPh>
    <rPh sb="8" eb="9">
      <t>モ</t>
    </rPh>
    <rPh sb="11" eb="12">
      <t>カタ</t>
    </rPh>
    <phoneticPr fontId="2"/>
  </si>
  <si>
    <t>氏 名</t>
    <rPh sb="0" eb="1">
      <t>シ</t>
    </rPh>
    <rPh sb="2" eb="3">
      <t>メイ</t>
    </rPh>
    <phoneticPr fontId="2"/>
  </si>
  <si>
    <r>
      <t xml:space="preserve">個人番号
</t>
    </r>
    <r>
      <rPr>
        <sz val="8"/>
        <color rgb="FF000000"/>
        <rFont val="ＭＳ ゴシック"/>
        <family val="3"/>
        <charset val="128"/>
      </rPr>
      <t>(マイナンバー)</t>
    </r>
    <rPh sb="0" eb="1">
      <t>コ</t>
    </rPh>
    <rPh sb="1" eb="2">
      <t>ヒト</t>
    </rPh>
    <rPh sb="2" eb="3">
      <t>バン</t>
    </rPh>
    <rPh sb="3" eb="4">
      <t>ゴウ</t>
    </rPh>
    <phoneticPr fontId="2"/>
  </si>
  <si>
    <t>←患者と申請時住所が同じ場合は、こちらにチェックを入れて記入を省略できます。</t>
    <rPh sb="1" eb="3">
      <t>カンジャ</t>
    </rPh>
    <rPh sb="4" eb="7">
      <t>シンセイジ</t>
    </rPh>
    <rPh sb="7" eb="9">
      <t>ジュウショ</t>
    </rPh>
    <rPh sb="10" eb="11">
      <t>オナ</t>
    </rPh>
    <rPh sb="12" eb="14">
      <t>バアイ</t>
    </rPh>
    <rPh sb="25" eb="26">
      <t>イ</t>
    </rPh>
    <rPh sb="28" eb="30">
      <t>キニュウ</t>
    </rPh>
    <rPh sb="31" eb="33">
      <t>ショウリャク</t>
    </rPh>
    <phoneticPr fontId="2"/>
  </si>
  <si>
    <t>代理人</t>
    <rPh sb="0" eb="3">
      <t>ダイリニン</t>
    </rPh>
    <phoneticPr fontId="2"/>
  </si>
  <si>
    <t>三人目</t>
    <rPh sb="0" eb="1">
      <t>サン</t>
    </rPh>
    <rPh sb="1" eb="2">
      <t>ニン</t>
    </rPh>
    <rPh sb="2" eb="3">
      <t>メ</t>
    </rPh>
    <phoneticPr fontId="2"/>
  </si>
  <si>
    <t>□個人番号カード　□運転免許証　□運転経歴証明書　□旅券　□在留カード
□障害者手帳　□その他（　　　　　　　　　　　　　　　　　　　　　　）</t>
    <rPh sb="26" eb="28">
      <t>リョケン</t>
    </rPh>
    <rPh sb="30" eb="32">
      <t>ザイリュウ</t>
    </rPh>
    <rPh sb="37" eb="40">
      <t>ショウガイシャ</t>
    </rPh>
    <rPh sb="40" eb="42">
      <t>テチョウ</t>
    </rPh>
    <rPh sb="46" eb="47">
      <t>タ</t>
    </rPh>
    <phoneticPr fontId="2"/>
  </si>
  <si>
    <t>自治体記入欄</t>
    <rPh sb="0" eb="3">
      <t>ジチタイ</t>
    </rPh>
    <rPh sb="3" eb="5">
      <t>キニュウ</t>
    </rPh>
    <rPh sb="5" eb="6">
      <t>ラン</t>
    </rPh>
    <phoneticPr fontId="2"/>
  </si>
  <si>
    <t>□戸籍謄本(法定代理人)　□委任状(任意代理人)
□その他（　　　　　　　　　　　　　　　　　　　　　　　　　）</t>
    <rPh sb="1" eb="3">
      <t>コセキ</t>
    </rPh>
    <rPh sb="3" eb="5">
      <t>トウホン</t>
    </rPh>
    <rPh sb="6" eb="8">
      <t>ホウテイ</t>
    </rPh>
    <rPh sb="8" eb="11">
      <t>ダイリニン</t>
    </rPh>
    <rPh sb="14" eb="17">
      <t>イニンジョウ</t>
    </rPh>
    <rPh sb="18" eb="20">
      <t>ニンイ</t>
    </rPh>
    <rPh sb="20" eb="23">
      <t>ダイリニン</t>
    </rPh>
    <rPh sb="28" eb="29">
      <t>タ</t>
    </rPh>
    <phoneticPr fontId="2"/>
  </si>
  <si>
    <t>□個人番号カード　□通知カード　□住民票の写し
□その他（　　　　　　　　　　　　　　　　　　　　　　　　　）</t>
    <rPh sb="1" eb="3">
      <t>コジン</t>
    </rPh>
    <rPh sb="3" eb="5">
      <t>バンゴウ</t>
    </rPh>
    <rPh sb="10" eb="12">
      <t>ツウチ</t>
    </rPh>
    <rPh sb="17" eb="20">
      <t>ジュウミンヒョウ</t>
    </rPh>
    <rPh sb="21" eb="22">
      <t>ウツ</t>
    </rPh>
    <rPh sb="27" eb="28">
      <t>タ</t>
    </rPh>
    <phoneticPr fontId="2"/>
  </si>
  <si>
    <t>(代理申請の場合のみ記入)</t>
    <rPh sb="1" eb="3">
      <t>ダイリ</t>
    </rPh>
    <rPh sb="3" eb="5">
      <t>シンセイ</t>
    </rPh>
    <rPh sb="6" eb="8">
      <t>バアイ</t>
    </rPh>
    <rPh sb="10" eb="12">
      <t>キニュウ</t>
    </rPh>
    <phoneticPr fontId="2"/>
  </si>
  <si>
    <t>疾病対策課(本人控)④</t>
    <rPh sb="0" eb="2">
      <t>シッペイ</t>
    </rPh>
    <rPh sb="6" eb="8">
      <t>ホンニン</t>
    </rPh>
    <rPh sb="8" eb="9">
      <t>ヒカ</t>
    </rPh>
    <phoneticPr fontId="2"/>
  </si>
  <si>
    <t>疾病対策課(窓口控)③</t>
    <rPh sb="0" eb="2">
      <t>シッペイ</t>
    </rPh>
    <rPh sb="6" eb="8">
      <t>マドグチ</t>
    </rPh>
    <rPh sb="8" eb="9">
      <t>ヒカ</t>
    </rPh>
    <phoneticPr fontId="2"/>
  </si>
  <si>
    <t>(個人番号入力票②)</t>
    <rPh sb="1" eb="3">
      <t>コジン</t>
    </rPh>
    <rPh sb="3" eb="5">
      <t>バンゴウ</t>
    </rPh>
    <rPh sb="5" eb="7">
      <t>ニュウリョク</t>
    </rPh>
    <rPh sb="7" eb="8">
      <t>ヒョウ</t>
    </rPh>
    <phoneticPr fontId="2"/>
  </si>
  <si>
    <t>情報照会( 有 ・ 無 )</t>
    <rPh sb="0" eb="2">
      <t>ジョウホウ</t>
    </rPh>
    <rPh sb="2" eb="4">
      <t>ショウカイ</t>
    </rPh>
    <rPh sb="6" eb="7">
      <t>アリ</t>
    </rPh>
    <rPh sb="10" eb="11">
      <t>ナシ</t>
    </rPh>
    <phoneticPr fontId="2"/>
  </si>
  <si>
    <t>口　調書と申請書の氏名、生年月日、性別、住所が同一の場合は要チェック
口　被保険者の場合チェック
□　同一保険の場合チェック</t>
    <phoneticPr fontId="2"/>
  </si>
  <si>
    <t>口　被保険者の場合チェック
□　同一保険の場合チェック
□　F</t>
    <phoneticPr fontId="2"/>
  </si>
  <si>
    <r>
      <t>このまま</t>
    </r>
    <r>
      <rPr>
        <u/>
        <sz val="47"/>
        <color rgb="FF000000"/>
        <rFont val="ＭＳ ゴシック"/>
        <family val="3"/>
        <charset val="128"/>
      </rPr>
      <t>片面印刷</t>
    </r>
    <r>
      <rPr>
        <sz val="47"/>
        <color rgb="FF000000"/>
        <rFont val="ＭＳ ゴシック"/>
        <family val="3"/>
        <charset val="128"/>
      </rPr>
      <t>で印刷してください。A4の用紙が４枚出力されます。</t>
    </r>
    <rPh sb="4" eb="6">
      <t>カタメン</t>
    </rPh>
    <rPh sb="6" eb="8">
      <t>インサツ</t>
    </rPh>
    <rPh sb="9" eb="11">
      <t>インサツ</t>
    </rPh>
    <rPh sb="21" eb="23">
      <t>ヨウシ</t>
    </rPh>
    <rPh sb="25" eb="26">
      <t>マイ</t>
    </rPh>
    <rPh sb="26" eb="28">
      <t>シュツリョク</t>
    </rPh>
    <phoneticPr fontId="2"/>
  </si>
  <si>
    <t>課税地コード</t>
    <rPh sb="0" eb="2">
      <t>カゼイ</t>
    </rPh>
    <rPh sb="2" eb="3">
      <t>チ</t>
    </rPh>
    <phoneticPr fontId="2"/>
  </si>
  <si>
    <t>個人番号に係る調書（都難病用）　入力シート</t>
    <rPh sb="0" eb="2">
      <t>コジン</t>
    </rPh>
    <rPh sb="2" eb="4">
      <t>バンゴウ</t>
    </rPh>
    <rPh sb="5" eb="6">
      <t>カカ</t>
    </rPh>
    <rPh sb="7" eb="9">
      <t>チョウショ</t>
    </rPh>
    <rPh sb="10" eb="11">
      <t>ト</t>
    </rPh>
    <rPh sb="11" eb="13">
      <t>ナンビョウ</t>
    </rPh>
    <rPh sb="13" eb="14">
      <t>ヨウ</t>
    </rPh>
    <rPh sb="16" eb="18">
      <t>ニュウリョク</t>
    </rPh>
    <phoneticPr fontId="2"/>
  </si>
  <si>
    <t>　課税情報取得に同意しますか？</t>
    <rPh sb="1" eb="3">
      <t>カゼイ</t>
    </rPh>
    <rPh sb="3" eb="5">
      <t>ジョウホウ</t>
    </rPh>
    <rPh sb="5" eb="7">
      <t>シュトク</t>
    </rPh>
    <rPh sb="8" eb="10">
      <t>ドウイ</t>
    </rPh>
    <phoneticPr fontId="2"/>
  </si>
  <si>
    <t>同意する</t>
    <rPh sb="0" eb="2">
      <t>ドウイ</t>
    </rPh>
    <phoneticPr fontId="2"/>
  </si>
  <si>
    <t>同意しない</t>
    <rPh sb="0" eb="2">
      <t>ドウイ</t>
    </rPh>
    <phoneticPr fontId="2"/>
  </si>
  <si>
    <t>　※個人番号を利用して該当する方の区市町村民税の課税情報を取得することに関する同意です。
　　同意がない場合は、別途区市町村民税の課税額を証明する書類が必要となります。</t>
    <phoneticPr fontId="2"/>
  </si>
  <si>
    <t>課税情報取得
に係る同意※２</t>
    <rPh sb="0" eb="2">
      <t>カゼイ</t>
    </rPh>
    <rPh sb="2" eb="4">
      <t>ジョウホウ</t>
    </rPh>
    <rPh sb="4" eb="6">
      <t>シュトク</t>
    </rPh>
    <rPh sb="8" eb="9">
      <t>カカ</t>
    </rPh>
    <rPh sb="10" eb="12">
      <t>ドウイ</t>
    </rPh>
    <phoneticPr fontId="2"/>
  </si>
  <si>
    <t>□　患者
□　代理人</t>
    <rPh sb="2" eb="4">
      <t>カンジャ</t>
    </rPh>
    <rPh sb="7" eb="10">
      <t>ダイリニン</t>
    </rPh>
    <phoneticPr fontId="2"/>
  </si>
  <si>
    <t>個人番号に係る調書（東京都対象難病用）</t>
    <rPh sb="0" eb="2">
      <t>コジン</t>
    </rPh>
    <rPh sb="2" eb="4">
      <t>バンゴウ</t>
    </rPh>
    <rPh sb="5" eb="6">
      <t>カカ</t>
    </rPh>
    <rPh sb="7" eb="9">
      <t>チョウショ</t>
    </rPh>
    <rPh sb="10" eb="13">
      <t>トウキョウト</t>
    </rPh>
    <rPh sb="13" eb="15">
      <t>タイショウ</t>
    </rPh>
    <rPh sb="15" eb="17">
      <t>ナンビョウ</t>
    </rPh>
    <rPh sb="17" eb="18">
      <t>ヨウ</t>
    </rPh>
    <phoneticPr fontId="2"/>
  </si>
  <si>
    <t>患者と同じ医療保険に加入している者※３・※４</t>
    <rPh sb="0" eb="2">
      <t>カンジャ</t>
    </rPh>
    <rPh sb="3" eb="4">
      <t>オナ</t>
    </rPh>
    <rPh sb="5" eb="7">
      <t>イリョウ</t>
    </rPh>
    <rPh sb="7" eb="9">
      <t>ホケン</t>
    </rPh>
    <rPh sb="10" eb="12">
      <t>カニュウ</t>
    </rPh>
    <rPh sb="16" eb="17">
      <t>モノ</t>
    </rPh>
    <phoneticPr fontId="2"/>
  </si>
  <si>
    <t>身元確認</t>
    <rPh sb="0" eb="2">
      <t>ミモト</t>
    </rPh>
    <rPh sb="2" eb="4">
      <t>カクニン</t>
    </rPh>
    <phoneticPr fontId="2"/>
  </si>
  <si>
    <r>
      <t xml:space="preserve"> 代理権の確認</t>
    </r>
    <r>
      <rPr>
        <sz val="7"/>
        <color rgb="FF000000"/>
        <rFont val="ＭＳ ゴシック"/>
        <family val="3"/>
        <charset val="128"/>
      </rPr>
      <t>(代理申請の場合のみ確認)</t>
    </r>
    <rPh sb="1" eb="3">
      <t>ダイリ</t>
    </rPh>
    <rPh sb="3" eb="4">
      <t>ケン</t>
    </rPh>
    <rPh sb="5" eb="7">
      <t>カクニン</t>
    </rPh>
    <rPh sb="8" eb="10">
      <t>ダイリ</t>
    </rPh>
    <rPh sb="10" eb="12">
      <t>シンセイ</t>
    </rPh>
    <rPh sb="13" eb="15">
      <t>バアイ</t>
    </rPh>
    <rPh sb="17" eb="19">
      <t>カクニン</t>
    </rPh>
    <phoneticPr fontId="2"/>
  </si>
  <si>
    <t xml:space="preserve"> 患者の個人番号の確認</t>
    <rPh sb="1" eb="3">
      <t>カンジャ</t>
    </rPh>
    <rPh sb="4" eb="6">
      <t>コジン</t>
    </rPh>
    <rPh sb="6" eb="8">
      <t>バンゴウ</t>
    </rPh>
    <rPh sb="9" eb="11">
      <t>カクニン</t>
    </rPh>
    <phoneticPr fontId="2"/>
  </si>
  <si>
    <t>申請する方
の身元確認</t>
    <rPh sb="0" eb="2">
      <t>シンセイ</t>
    </rPh>
    <rPh sb="4" eb="5">
      <t>カタ</t>
    </rPh>
    <rPh sb="7" eb="9">
      <t>ミモト</t>
    </rPh>
    <rPh sb="9" eb="11">
      <t>カクニン</t>
    </rPh>
    <phoneticPr fontId="2"/>
  </si>
  <si>
    <t>個人番号確認</t>
    <rPh sb="0" eb="2">
      <t>コジン</t>
    </rPh>
    <rPh sb="2" eb="3">
      <t>バン</t>
    </rPh>
    <rPh sb="3" eb="4">
      <t>ゴウ</t>
    </rPh>
    <rPh sb="4" eb="6">
      <t>カクニン</t>
    </rPh>
    <phoneticPr fontId="2"/>
  </si>
  <si>
    <t>課税区市町村
※１</t>
    <rPh sb="0" eb="2">
      <t>カゼイ</t>
    </rPh>
    <rPh sb="2" eb="6">
      <t>クシチョウソン</t>
    </rPh>
    <phoneticPr fontId="2"/>
  </si>
  <si>
    <t>※1　課税時区市町村欄には、1月から6月までに申請する場合は前年の1月1日、7月から12月までに申請する場合は申請年の1月1日時点の住所があった区市町村
　　を記載してください。たたし、生活保護又は中国残留邦人等支援給付を受給している方は、当該生活保護等を実施している区市町村等を記載してください。
※2　個人番号を利用して該当する方の区市町村民税の課税情報を取得することに関する同意です。同意がない場合は、別途区市町村民税の課税額を証明する書類
　　が必要となります。
※3　患者と同じ医療保険の被保険者が四人以上いる場合は、この様式を複数枚使用して、記載してください。
※4　医療保険の種類が、協会、船員、日雇、組合又は共済の場合は、被保険者のみ記載してください。</t>
    <rPh sb="5" eb="6">
      <t>ジ</t>
    </rPh>
    <phoneticPr fontId="2"/>
  </si>
  <si>
    <t>窓口での身元確認済み→</t>
    <rPh sb="0" eb="2">
      <t>マドグチ</t>
    </rPh>
    <rPh sb="4" eb="6">
      <t>ミモト</t>
    </rPh>
    <rPh sb="6" eb="8">
      <t>カクニン</t>
    </rPh>
    <rPh sb="8" eb="9">
      <t>ズ</t>
    </rPh>
    <phoneticPr fontId="2"/>
  </si>
  <si>
    <t>真正性確認の有無（ 有 ・ 無 ）</t>
    <rPh sb="0" eb="1">
      <t>シン</t>
    </rPh>
    <rPh sb="1" eb="2">
      <t>ショウ</t>
    </rPh>
    <rPh sb="2" eb="3">
      <t>セイ</t>
    </rPh>
    <rPh sb="3" eb="5">
      <t>カクニン</t>
    </rPh>
    <rPh sb="6" eb="8">
      <t>ウム</t>
    </rPh>
    <rPh sb="10" eb="11">
      <t>アリ</t>
    </rPh>
    <rPh sb="14" eb="15">
      <t>ナシ</t>
    </rPh>
    <phoneticPr fontId="2"/>
  </si>
  <si>
    <t>F□</t>
    <phoneticPr fontId="2"/>
  </si>
  <si>
    <t>以下は自治体が記入するので申請する方（患者又は代理人）は記入しないでください。</t>
    <phoneticPr fontId="2"/>
  </si>
  <si>
    <t>新規申請の場合は整理番号（　　　　　　　　　　）</t>
    <rPh sb="0" eb="2">
      <t>シンキ</t>
    </rPh>
    <rPh sb="2" eb="4">
      <t>シンセイ</t>
    </rPh>
    <rPh sb="5" eb="7">
      <t>バアイ</t>
    </rPh>
    <rPh sb="8" eb="10">
      <t>セイリ</t>
    </rPh>
    <rPh sb="10" eb="12">
      <t>バンゴウ</t>
    </rPh>
    <phoneticPr fontId="2"/>
  </si>
  <si>
    <r>
      <t xml:space="preserve">以下は自治体が記入するので申請する方（患者又は代理人）は記入しないでください。
</t>
    </r>
    <r>
      <rPr>
        <sz val="5"/>
        <color rgb="FF000000"/>
        <rFont val="ＭＳ Ｐゴシック"/>
        <family val="3"/>
        <charset val="128"/>
      </rPr>
      <t>通知カードについて、デジタル手続法施行日てある令和2年5月25日以後に、改姓や転居等により記載事項に変更があった場合などには、以下の確認書類として利用することはてきません。</t>
    </r>
    <phoneticPr fontId="2"/>
  </si>
  <si>
    <t xml:space="preserve"> 代理権の確認(代理申請の場合のみ確認)</t>
    <rPh sb="1" eb="3">
      <t>ダイリ</t>
    </rPh>
    <rPh sb="3" eb="4">
      <t>ケン</t>
    </rPh>
    <rPh sb="5" eb="7">
      <t>カクニン</t>
    </rPh>
    <rPh sb="8" eb="10">
      <t>ダイリ</t>
    </rPh>
    <rPh sb="10" eb="12">
      <t>シンセイ</t>
    </rPh>
    <rPh sb="13" eb="15">
      <t>バアイ</t>
    </rPh>
    <rPh sb="17" eb="19">
      <t>カクニン</t>
    </rPh>
    <phoneticPr fontId="2"/>
  </si>
  <si>
    <t>申請書提出日：令和　　</t>
    <rPh sb="0" eb="2">
      <t>シンセイ</t>
    </rPh>
    <rPh sb="2" eb="3">
      <t>ショ</t>
    </rPh>
    <rPh sb="3" eb="5">
      <t>テイシュツ</t>
    </rPh>
    <rPh sb="5" eb="6">
      <t>ビ</t>
    </rPh>
    <rPh sb="7" eb="9">
      <t>レイワ</t>
    </rPh>
    <phoneticPr fontId="2"/>
  </si>
  <si>
    <r>
      <t>※1　課税時区市町村欄には、1月から6月までに申請する場合は前年の1月1日、7月から12月までに申請する場合は申請年の1月1日時点の住所があった区市町村
　　を記載してください。たたし、生活保護又は中国残留邦人等支援給付を受給している方は、当該生活保護等を実施している区市町村等を記載してください。
※2　個人番号を利用して該当する方の区市町村民税の課税情報を取得することに関する同意です。同意がない場合は、別途区市町村民税の課税額を証明する書類
　　が必要となります。
※3　患者と同じ医療保険の被保険者が四人以上いる場合は、この様式を複数枚使用して、記載してください。</t>
    </r>
    <r>
      <rPr>
        <b/>
        <sz val="5"/>
        <color rgb="FF000000"/>
        <rFont val="ＭＳ ゴシック"/>
        <family val="3"/>
        <charset val="128"/>
      </rPr>
      <t>→調書複数枚（ 有 ・ 無 ）</t>
    </r>
    <r>
      <rPr>
        <sz val="5"/>
        <color rgb="FF000000"/>
        <rFont val="ＭＳ ゴシック"/>
        <family val="3"/>
        <charset val="128"/>
      </rPr>
      <t xml:space="preserve">
※4　医療保険の種類が、協会、船員、日雇、組合又は共済の場合は、被保険者のみ記載してください。</t>
    </r>
    <rPh sb="5" eb="6">
      <t>ジ</t>
    </rPh>
    <rPh sb="287" eb="289">
      <t>チョウショ</t>
    </rPh>
    <rPh sb="289" eb="292">
      <t>フクスウマイ</t>
    </rPh>
    <rPh sb="294" eb="295">
      <t>アリ</t>
    </rPh>
    <rPh sb="298" eb="299">
      <t>ナシ</t>
    </rPh>
    <phoneticPr fontId="2"/>
  </si>
  <si>
    <t>(R06.06)</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</si>
</sst>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0"/>
      <color rgb="FF000000"/>
      <name val="Times New Roman"/>
      <charset val="204"/>
    </font>
    <font>
      <sz val="11"/>
      <color theme="1"/>
      <name val="ＭＳ Ｐゴシック"/>
      <family val="2"/>
      <charset val="128"/>
      <scheme val="minor"/>
    </font>
    <font>
      <sz val="6"/>
      <name val="ＭＳ Ｐゴシック"/>
      <family val="3"/>
      <charset val="128"/>
    </font>
    <font>
      <sz val="10"/>
      <color rgb="FF000000"/>
      <name val="ＭＳ Ｐゴシック"/>
      <family val="3"/>
      <charset val="128"/>
    </font>
    <font>
      <sz val="10"/>
      <color rgb="FF000000"/>
      <name val="ＭＳ 明朝"/>
      <family val="1"/>
      <charset val="128"/>
    </font>
    <font>
      <sz val="12"/>
      <color theme="1"/>
      <name val="ＭＳ 明朝"/>
      <family val="2"/>
      <charset val="128"/>
    </font>
    <font>
      <b/>
      <sz val="10"/>
      <color rgb="FF000000"/>
      <name val="ＭＳ 明朝"/>
      <family val="1"/>
      <charset val="128"/>
    </font>
    <font>
      <sz val="10"/>
      <color theme="0"/>
      <name val="ＭＳ 明朝"/>
      <family val="1"/>
      <charset val="128"/>
    </font>
    <font>
      <b/>
      <sz val="12"/>
      <color rgb="FF000000"/>
      <name val="ＭＳ 明朝"/>
      <family val="1"/>
      <charset val="128"/>
    </font>
    <font>
      <b/>
      <sz val="12"/>
      <color rgb="FFFF0000"/>
      <name val="ＭＳ 明朝"/>
      <family val="1"/>
      <charset val="128"/>
    </font>
    <font>
      <sz val="8"/>
      <color rgb="FF000000"/>
      <name val="ＭＳ 明朝"/>
      <family val="1"/>
      <charset val="128"/>
    </font>
    <font>
      <sz val="10"/>
      <name val="ＭＳ 明朝"/>
      <family val="1"/>
      <charset val="128"/>
    </font>
    <font>
      <sz val="9"/>
      <color rgb="FF000000"/>
      <name val="ＭＳ 明朝"/>
      <family val="1"/>
      <charset val="128"/>
    </font>
    <font>
      <b/>
      <sz val="11"/>
      <color rgb="FF000000"/>
      <name val="ＭＳ 明朝"/>
      <family val="1"/>
      <charset val="128"/>
    </font>
    <font>
      <sz val="47"/>
      <color rgb="FF000000"/>
      <name val="ＭＳ ゴシック"/>
      <family val="3"/>
      <charset val="128"/>
    </font>
    <font>
      <u/>
      <sz val="47"/>
      <color rgb="FF000000"/>
      <name val="ＭＳ ゴシック"/>
      <family val="3"/>
      <charset val="128"/>
    </font>
    <font>
      <sz val="14"/>
      <color rgb="FF000000"/>
      <name val="ＭＳ ゴシック"/>
      <family val="3"/>
      <charset val="128"/>
    </font>
    <font>
      <sz val="8"/>
      <name val="ＭＳ 明朝"/>
      <family val="1"/>
      <charset val="128"/>
    </font>
    <font>
      <sz val="10"/>
      <color rgb="FF000000"/>
      <name val="Times New Roman"/>
      <family val="1"/>
    </font>
    <font>
      <sz val="10"/>
      <color rgb="FF000000"/>
      <name val="ＭＳ ゴシック"/>
      <family val="3"/>
      <charset val="128"/>
    </font>
    <font>
      <sz val="11"/>
      <color rgb="FF000000"/>
      <name val="ＭＳ ゴシック"/>
      <family val="3"/>
      <charset val="128"/>
    </font>
    <font>
      <sz val="9"/>
      <color rgb="FF000000"/>
      <name val="ＭＳ ゴシック"/>
      <family val="3"/>
      <charset val="128"/>
    </font>
    <font>
      <sz val="8"/>
      <color rgb="FF000000"/>
      <name val="ＭＳ ゴシック"/>
      <family val="3"/>
      <charset val="128"/>
    </font>
    <font>
      <sz val="12"/>
      <color rgb="FF000000"/>
      <name val="ＭＳ ゴシック"/>
      <family val="3"/>
      <charset val="128"/>
    </font>
    <font>
      <b/>
      <sz val="9"/>
      <color rgb="FF000000"/>
      <name val="ＭＳ ゴシック"/>
      <family val="3"/>
      <charset val="128"/>
    </font>
    <font>
      <sz val="9"/>
      <color rgb="FF000000"/>
      <name val="Times New Roman"/>
      <family val="1"/>
    </font>
    <font>
      <sz val="7"/>
      <color rgb="FF000000"/>
      <name val="ＭＳ ゴシック"/>
      <family val="3"/>
      <charset val="128"/>
    </font>
    <font>
      <sz val="6.5"/>
      <color rgb="FF000000"/>
      <name val="ＭＳ ゴシック"/>
      <family val="3"/>
      <charset val="128"/>
    </font>
    <font>
      <sz val="7.5"/>
      <color rgb="FF000000"/>
      <name val="ＭＳ ゴシック"/>
      <family val="3"/>
      <charset val="128"/>
    </font>
    <font>
      <sz val="7.5"/>
      <color rgb="FF000000"/>
      <name val="ＭＳ Ｐゴシック"/>
      <family val="3"/>
      <charset val="128"/>
    </font>
    <font>
      <u/>
      <sz val="9"/>
      <color rgb="FF000000"/>
      <name val="ＭＳ ゴシック"/>
      <family val="3"/>
      <charset val="128"/>
    </font>
    <font>
      <u/>
      <sz val="8"/>
      <color rgb="FF000000"/>
      <name val="ＭＳ ゴシック"/>
      <family val="3"/>
      <charset val="128"/>
    </font>
    <font>
      <sz val="8.5"/>
      <color rgb="FF000000"/>
      <name val="ＭＳ ゴシック"/>
      <family val="3"/>
      <charset val="128"/>
    </font>
    <font>
      <sz val="6"/>
      <color rgb="FF000000"/>
      <name val="ＭＳ ゴシック"/>
      <family val="3"/>
      <charset val="128"/>
    </font>
    <font>
      <sz val="5"/>
      <color rgb="FF000000"/>
      <name val="ＭＳ ゴシック"/>
      <family val="3"/>
      <charset val="128"/>
    </font>
    <font>
      <sz val="5"/>
      <color rgb="FF000000"/>
      <name val="ＭＳ Ｐゴシック"/>
      <family val="3"/>
      <charset val="128"/>
    </font>
    <font>
      <sz val="5"/>
      <color rgb="FF000000"/>
      <name val="ＭＳ 明朝"/>
      <family val="1"/>
      <charset val="128"/>
    </font>
    <font>
      <b/>
      <sz val="5"/>
      <color rgb="FF000000"/>
      <name val="ＭＳ ゴシック"/>
      <family val="3"/>
      <charset val="128"/>
    </font>
  </fonts>
  <fills count="9">
    <fill>
      <patternFill patternType="none"/>
    </fill>
    <fill>
      <patternFill patternType="gray125"/>
    </fill>
    <fill>
      <patternFill patternType="solid">
        <fgColor rgb="FFFFFF99"/>
        <bgColor indexed="64"/>
      </patternFill>
    </fill>
    <fill>
      <patternFill patternType="solid">
        <fgColor rgb="FFFFCCFF"/>
        <bgColor indexed="64"/>
      </patternFill>
    </fill>
    <fill>
      <patternFill patternType="solid">
        <fgColor rgb="FF99FFCC"/>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1"/>
        <bgColor indexed="64"/>
      </patternFill>
    </fill>
  </fills>
  <borders count="62">
    <border>
      <left/>
      <right/>
      <top/>
      <bottom/>
      <diagonal/>
    </border>
    <border>
      <left/>
      <right/>
      <top/>
      <bottom style="thick">
        <color rgb="FFFF0000"/>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right style="medium">
        <color auto="1"/>
      </right>
      <top style="thin">
        <color auto="1"/>
      </top>
      <bottom style="thin">
        <color auto="1"/>
      </bottom>
      <diagonal/>
    </border>
    <border>
      <left style="thick">
        <color rgb="FF006600"/>
      </left>
      <right/>
      <top style="thick">
        <color rgb="FF006600"/>
      </top>
      <bottom/>
      <diagonal/>
    </border>
    <border>
      <left/>
      <right/>
      <top style="thick">
        <color rgb="FF006600"/>
      </top>
      <bottom/>
      <diagonal/>
    </border>
    <border>
      <left/>
      <right style="thick">
        <color rgb="FF006600"/>
      </right>
      <top style="thick">
        <color rgb="FF006600"/>
      </top>
      <bottom/>
      <diagonal/>
    </border>
    <border>
      <left style="thick">
        <color rgb="FF006600"/>
      </left>
      <right/>
      <top/>
      <bottom/>
      <diagonal/>
    </border>
    <border>
      <left/>
      <right style="thick">
        <color rgb="FF006600"/>
      </right>
      <top/>
      <bottom/>
      <diagonal/>
    </border>
    <border>
      <left style="thick">
        <color rgb="FF006600"/>
      </left>
      <right/>
      <top/>
      <bottom style="thick">
        <color rgb="FF006600"/>
      </bottom>
      <diagonal/>
    </border>
    <border>
      <left/>
      <right/>
      <top/>
      <bottom style="thick">
        <color rgb="FF006600"/>
      </bottom>
      <diagonal/>
    </border>
    <border>
      <left/>
      <right style="thick">
        <color rgb="FF006600"/>
      </right>
      <top/>
      <bottom style="thick">
        <color rgb="FF006600"/>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style="medium">
        <color auto="1"/>
      </right>
      <top style="thin">
        <color auto="1"/>
      </top>
      <bottom style="medium">
        <color auto="1"/>
      </bottom>
      <diagonal/>
    </border>
    <border>
      <left/>
      <right/>
      <top style="dotted">
        <color auto="1"/>
      </top>
      <bottom/>
      <diagonal/>
    </border>
    <border>
      <left/>
      <right/>
      <top/>
      <bottom style="dotted">
        <color auto="1"/>
      </bottom>
      <diagonal/>
    </border>
    <border>
      <left style="thin">
        <color auto="1"/>
      </left>
      <right style="thin">
        <color auto="1"/>
      </right>
      <top/>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medium">
        <color auto="1"/>
      </left>
      <right style="thin">
        <color auto="1"/>
      </right>
      <top style="thin">
        <color auto="1"/>
      </top>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top/>
      <bottom style="dotted">
        <color auto="1"/>
      </bottom>
      <diagonal/>
    </border>
    <border>
      <left/>
      <right style="thin">
        <color auto="1"/>
      </right>
      <top/>
      <bottom style="dotted">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diagonal/>
    </border>
  </borders>
  <cellStyleXfs count="4">
    <xf numFmtId="0" fontId="0" fillId="0" borderId="0"/>
    <xf numFmtId="0" fontId="5" fillId="0" borderId="0">
      <alignment vertical="center"/>
    </xf>
    <xf numFmtId="0" fontId="1" fillId="0" borderId="0">
      <alignment vertical="center"/>
    </xf>
    <xf numFmtId="0" fontId="18" fillId="0" borderId="0"/>
  </cellStyleXfs>
  <cellXfs count="323">
    <xf numFmtId="0" fontId="0" fillId="0" borderId="0" xfId="0" applyAlignment="1">
      <alignment horizontal="left" vertical="top"/>
    </xf>
    <xf numFmtId="0" fontId="3" fillId="0" borderId="0" xfId="0" applyFont="1" applyAlignment="1">
      <alignment horizontal="left" vertical="top"/>
    </xf>
    <xf numFmtId="0" fontId="5" fillId="0" borderId="0" xfId="1">
      <alignment vertical="center"/>
    </xf>
    <xf numFmtId="0" fontId="4" fillId="0" borderId="0" xfId="0" applyFont="1" applyAlignment="1">
      <alignment horizontal="left" vertical="center"/>
    </xf>
    <xf numFmtId="0" fontId="4" fillId="0" borderId="1" xfId="0" applyFont="1" applyBorder="1" applyAlignment="1">
      <alignment horizontal="left" vertical="center"/>
    </xf>
    <xf numFmtId="0" fontId="6" fillId="0" borderId="1" xfId="0" applyFont="1" applyBorder="1" applyAlignment="1">
      <alignment horizontal="left" vertical="center"/>
    </xf>
    <xf numFmtId="14" fontId="4" fillId="0" borderId="0" xfId="0" applyNumberFormat="1" applyFont="1" applyAlignment="1">
      <alignment horizontal="left" vertical="center"/>
    </xf>
    <xf numFmtId="0" fontId="7" fillId="0" borderId="0" xfId="0" applyFont="1" applyAlignment="1">
      <alignment horizontal="left" vertical="center"/>
    </xf>
    <xf numFmtId="0" fontId="4" fillId="4" borderId="0" xfId="0" applyFont="1" applyFill="1" applyAlignment="1">
      <alignment horizontal="left" vertical="center"/>
    </xf>
    <xf numFmtId="0" fontId="4" fillId="4" borderId="23" xfId="0" applyFont="1" applyFill="1" applyBorder="1" applyAlignment="1">
      <alignment horizontal="left" vertical="center"/>
    </xf>
    <xf numFmtId="0" fontId="4" fillId="4" borderId="24" xfId="0" applyFont="1" applyFill="1" applyBorder="1" applyAlignment="1">
      <alignment horizontal="left" vertical="center"/>
    </xf>
    <xf numFmtId="0" fontId="4" fillId="4" borderId="25" xfId="0" applyFont="1" applyFill="1" applyBorder="1" applyAlignment="1">
      <alignment horizontal="left" vertical="center"/>
    </xf>
    <xf numFmtId="0" fontId="8" fillId="4" borderId="26" xfId="0" applyFont="1" applyFill="1" applyBorder="1" applyAlignment="1">
      <alignment horizontal="left" vertical="center" indent="1"/>
    </xf>
    <xf numFmtId="0" fontId="4" fillId="4" borderId="27" xfId="0" applyFont="1" applyFill="1" applyBorder="1" applyAlignment="1">
      <alignment horizontal="left" vertical="center"/>
    </xf>
    <xf numFmtId="0" fontId="4" fillId="4" borderId="28" xfId="0" applyFont="1" applyFill="1" applyBorder="1" applyAlignment="1">
      <alignment horizontal="left" vertical="center"/>
    </xf>
    <xf numFmtId="0" fontId="4" fillId="4" borderId="29" xfId="0" applyFont="1" applyFill="1" applyBorder="1" applyAlignment="1">
      <alignment horizontal="left" vertical="center"/>
    </xf>
    <xf numFmtId="0" fontId="4" fillId="4" borderId="30" xfId="0" applyFont="1" applyFill="1" applyBorder="1" applyAlignment="1">
      <alignment horizontal="left" vertical="center"/>
    </xf>
    <xf numFmtId="0" fontId="10"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3" fillId="0" borderId="0" xfId="0" applyFont="1" applyAlignment="1">
      <alignment horizontal="centerContinuous" vertical="center"/>
    </xf>
    <xf numFmtId="0" fontId="4" fillId="0" borderId="0" xfId="0" applyFont="1" applyAlignment="1">
      <alignment horizontal="centerContinuous" vertical="center"/>
    </xf>
    <xf numFmtId="0" fontId="1" fillId="0" borderId="0" xfId="2">
      <alignment vertical="center"/>
    </xf>
    <xf numFmtId="0" fontId="10" fillId="0" borderId="0" xfId="0" applyFont="1" applyAlignment="1">
      <alignment horizontal="left" vertical="top"/>
    </xf>
    <xf numFmtId="0" fontId="17" fillId="0" borderId="0" xfId="0" applyFont="1" applyAlignment="1">
      <alignment horizontal="left" vertical="center"/>
    </xf>
    <xf numFmtId="0" fontId="19" fillId="0" borderId="0" xfId="0" applyFont="1" applyAlignment="1">
      <alignment horizontal="left" vertical="center"/>
    </xf>
    <xf numFmtId="0" fontId="14" fillId="5" borderId="0" xfId="0" applyFont="1" applyFill="1" applyAlignment="1">
      <alignment vertical="center" wrapText="1"/>
    </xf>
    <xf numFmtId="0" fontId="14" fillId="5" borderId="0" xfId="0" applyFont="1" applyFill="1" applyAlignment="1">
      <alignment horizontal="center" vertical="center" wrapText="1"/>
    </xf>
    <xf numFmtId="0" fontId="10" fillId="0" borderId="0" xfId="0" applyFont="1" applyAlignment="1">
      <alignment horizontal="center" vertical="center"/>
    </xf>
    <xf numFmtId="0" fontId="21" fillId="0" borderId="0" xfId="0" applyFont="1" applyAlignment="1">
      <alignment horizontal="left" vertical="center"/>
    </xf>
    <xf numFmtId="0" fontId="22" fillId="0" borderId="0" xfId="0" applyFont="1" applyAlignment="1">
      <alignment horizontal="right" vertical="center"/>
    </xf>
    <xf numFmtId="0" fontId="22" fillId="0" borderId="0" xfId="0" applyFont="1" applyAlignment="1">
      <alignment horizontal="left" vertical="center"/>
    </xf>
    <xf numFmtId="0" fontId="21" fillId="0" borderId="0" xfId="0" applyFont="1" applyAlignment="1">
      <alignment horizontal="center" vertical="center"/>
    </xf>
    <xf numFmtId="0" fontId="22" fillId="0" borderId="31" xfId="0" applyFont="1" applyBorder="1" applyAlignment="1">
      <alignment horizontal="left" vertical="center"/>
    </xf>
    <xf numFmtId="0" fontId="19" fillId="0" borderId="32" xfId="0" applyFont="1" applyBorder="1" applyAlignment="1">
      <alignment vertical="top"/>
    </xf>
    <xf numFmtId="0" fontId="19" fillId="6" borderId="12" xfId="0" applyFont="1" applyFill="1" applyBorder="1" applyAlignment="1">
      <alignment vertical="center"/>
    </xf>
    <xf numFmtId="0" fontId="22" fillId="0" borderId="0" xfId="0" applyFont="1" applyAlignment="1">
      <alignment horizontal="left" vertical="center" wrapText="1"/>
    </xf>
    <xf numFmtId="0" fontId="19" fillId="0" borderId="0" xfId="0" applyFont="1" applyAlignment="1">
      <alignment vertical="center"/>
    </xf>
    <xf numFmtId="0" fontId="21" fillId="0" borderId="0" xfId="0" applyFont="1" applyAlignment="1">
      <alignment horizontal="left" vertical="top"/>
    </xf>
    <xf numFmtId="0" fontId="21" fillId="5" borderId="0" xfId="0" applyFont="1" applyFill="1" applyAlignment="1">
      <alignment vertical="center" wrapText="1"/>
    </xf>
    <xf numFmtId="0" fontId="21" fillId="0" borderId="40" xfId="0" applyFont="1" applyBorder="1" applyAlignment="1">
      <alignment horizontal="left" vertical="center"/>
    </xf>
    <xf numFmtId="0" fontId="24" fillId="0" borderId="34" xfId="0" applyFont="1" applyBorder="1" applyAlignment="1">
      <alignment horizontal="left" vertical="center"/>
    </xf>
    <xf numFmtId="0" fontId="25" fillId="0" borderId="34" xfId="0" applyFont="1" applyBorder="1" applyAlignment="1">
      <alignment horizontal="left" vertical="top"/>
    </xf>
    <xf numFmtId="0" fontId="21" fillId="0" borderId="34" xfId="0" applyFont="1" applyBorder="1" applyAlignment="1">
      <alignment horizontal="left" vertical="center"/>
    </xf>
    <xf numFmtId="0" fontId="21" fillId="0" borderId="41" xfId="0" applyFont="1" applyBorder="1" applyAlignment="1">
      <alignment horizontal="center" vertical="center"/>
    </xf>
    <xf numFmtId="0" fontId="21" fillId="0" borderId="42" xfId="0" applyFont="1" applyBorder="1" applyAlignment="1">
      <alignment horizontal="center" vertical="center"/>
    </xf>
    <xf numFmtId="0" fontId="21" fillId="0" borderId="41" xfId="0" applyFont="1" applyBorder="1" applyAlignment="1">
      <alignment horizontal="left" vertical="center"/>
    </xf>
    <xf numFmtId="0" fontId="21" fillId="0" borderId="42" xfId="0" applyFont="1" applyBorder="1" applyAlignment="1">
      <alignment horizontal="left" vertical="center"/>
    </xf>
    <xf numFmtId="0" fontId="19" fillId="0" borderId="41" xfId="0" applyFont="1" applyBorder="1" applyAlignment="1">
      <alignment horizontal="left" vertical="top"/>
    </xf>
    <xf numFmtId="0" fontId="19" fillId="0" borderId="0" xfId="0" applyFont="1" applyAlignment="1">
      <alignment horizontal="left" vertical="top"/>
    </xf>
    <xf numFmtId="0" fontId="19" fillId="0" borderId="42" xfId="0" applyFont="1" applyBorder="1" applyAlignment="1">
      <alignment horizontal="left" vertical="top"/>
    </xf>
    <xf numFmtId="0" fontId="12" fillId="0" borderId="34" xfId="0" applyFont="1" applyBorder="1" applyAlignment="1">
      <alignment horizontal="left" vertical="center"/>
    </xf>
    <xf numFmtId="0" fontId="0" fillId="0" borderId="34" xfId="0" applyBorder="1" applyAlignment="1">
      <alignment horizontal="left" vertical="top"/>
    </xf>
    <xf numFmtId="0" fontId="0" fillId="0" borderId="35" xfId="0" applyBorder="1" applyAlignment="1">
      <alignment horizontal="left" vertical="top"/>
    </xf>
    <xf numFmtId="0" fontId="21" fillId="0" borderId="0" xfId="0" applyFont="1" applyAlignment="1">
      <alignment horizontal="center" vertical="center" textRotation="255" wrapText="1"/>
    </xf>
    <xf numFmtId="0" fontId="22" fillId="0" borderId="0" xfId="0" applyFont="1" applyAlignment="1">
      <alignment horizontal="left" vertical="top"/>
    </xf>
    <xf numFmtId="0" fontId="22" fillId="0" borderId="32" xfId="0" applyFont="1" applyBorder="1" applyAlignment="1">
      <alignment horizontal="left" vertical="center" wrapText="1"/>
    </xf>
    <xf numFmtId="0" fontId="22" fillId="0" borderId="33" xfId="0" applyFont="1" applyBorder="1" applyAlignment="1">
      <alignment horizontal="left" vertical="center"/>
    </xf>
    <xf numFmtId="0" fontId="20" fillId="0" borderId="34" xfId="0" applyFont="1" applyBorder="1" applyAlignment="1">
      <alignment vertical="center"/>
    </xf>
    <xf numFmtId="0" fontId="20" fillId="0" borderId="35" xfId="0" applyFont="1" applyBorder="1" applyAlignment="1">
      <alignment vertical="center"/>
    </xf>
    <xf numFmtId="0" fontId="19" fillId="6" borderId="13" xfId="0" applyFont="1" applyFill="1" applyBorder="1" applyAlignment="1">
      <alignment vertical="center"/>
    </xf>
    <xf numFmtId="0" fontId="21" fillId="0" borderId="42" xfId="0" applyFont="1" applyBorder="1" applyAlignment="1">
      <alignment horizontal="left" vertical="top" wrapText="1"/>
    </xf>
    <xf numFmtId="0" fontId="21" fillId="0" borderId="41" xfId="0" applyFont="1" applyBorder="1" applyAlignment="1">
      <alignment horizontal="left" vertical="top"/>
    </xf>
    <xf numFmtId="0" fontId="21" fillId="0" borderId="42" xfId="0" applyFont="1" applyBorder="1" applyAlignment="1">
      <alignment horizontal="left" vertical="top"/>
    </xf>
    <xf numFmtId="0" fontId="21" fillId="0" borderId="42" xfId="0" applyFont="1" applyBorder="1" applyAlignment="1">
      <alignment vertical="top" wrapText="1"/>
    </xf>
    <xf numFmtId="0" fontId="22" fillId="0" borderId="11" xfId="0" applyFont="1" applyBorder="1" applyAlignment="1">
      <alignment horizontal="right" vertical="center"/>
    </xf>
    <xf numFmtId="0" fontId="28" fillId="0" borderId="12" xfId="0" applyFont="1" applyBorder="1" applyAlignment="1">
      <alignment horizontal="left" vertical="center"/>
    </xf>
    <xf numFmtId="0" fontId="22" fillId="0" borderId="12" xfId="0" applyFont="1" applyBorder="1" applyAlignment="1">
      <alignment horizontal="left" vertical="center"/>
    </xf>
    <xf numFmtId="0" fontId="4" fillId="0" borderId="0" xfId="0" applyFont="1" applyAlignment="1">
      <alignment vertical="center" textRotation="255"/>
    </xf>
    <xf numFmtId="0" fontId="4" fillId="0" borderId="0" xfId="0" applyFont="1" applyAlignment="1">
      <alignment horizontal="center" vertical="center"/>
    </xf>
    <xf numFmtId="0" fontId="4" fillId="0" borderId="0" xfId="0" applyFont="1" applyAlignment="1">
      <alignment horizontal="center" vertical="top" shrinkToFit="1"/>
    </xf>
    <xf numFmtId="0" fontId="4" fillId="0" borderId="0" xfId="0" applyFont="1" applyAlignment="1">
      <alignment horizontal="left" vertical="center" indent="1"/>
    </xf>
    <xf numFmtId="0" fontId="4" fillId="0" borderId="0" xfId="0" applyFont="1" applyAlignment="1">
      <alignment horizontal="center" vertical="center" textRotation="255"/>
    </xf>
    <xf numFmtId="0" fontId="4" fillId="0" borderId="0" xfId="0" applyFont="1" applyAlignment="1">
      <alignment horizontal="center" vertical="center" wrapText="1"/>
    </xf>
    <xf numFmtId="0" fontId="21" fillId="0" borderId="34" xfId="0" applyFont="1" applyBorder="1" applyAlignment="1">
      <alignment horizontal="right"/>
    </xf>
    <xf numFmtId="0" fontId="19" fillId="6" borderId="12" xfId="0" applyFont="1" applyFill="1" applyBorder="1" applyAlignment="1">
      <alignment vertical="top"/>
    </xf>
    <xf numFmtId="0" fontId="27" fillId="0" borderId="0" xfId="0" applyFont="1" applyAlignment="1">
      <alignment horizontal="left" vertical="top" wrapText="1"/>
    </xf>
    <xf numFmtId="0" fontId="27" fillId="0" borderId="0" xfId="0" applyFont="1" applyAlignment="1">
      <alignment horizontal="left" vertical="top"/>
    </xf>
    <xf numFmtId="0" fontId="21" fillId="0" borderId="0" xfId="0" applyFont="1" applyAlignment="1">
      <alignment vertical="center"/>
    </xf>
    <xf numFmtId="0" fontId="22" fillId="0" borderId="34" xfId="0" applyFont="1" applyBorder="1" applyAlignment="1">
      <alignment horizontal="left"/>
    </xf>
    <xf numFmtId="0" fontId="22" fillId="0" borderId="0" xfId="0" applyFont="1" applyAlignment="1">
      <alignment vertical="center"/>
    </xf>
    <xf numFmtId="0" fontId="32" fillId="0" borderId="0" xfId="0" applyFont="1" applyAlignment="1">
      <alignment horizontal="left" vertical="center"/>
    </xf>
    <xf numFmtId="0" fontId="22" fillId="7" borderId="31" xfId="0" applyFont="1" applyFill="1" applyBorder="1" applyAlignment="1">
      <alignment horizontal="left" vertical="center"/>
    </xf>
    <xf numFmtId="0" fontId="19" fillId="7" borderId="32" xfId="0" applyFont="1" applyFill="1" applyBorder="1" applyAlignment="1">
      <alignment vertical="top"/>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2" borderId="11" xfId="0" applyFont="1" applyFill="1" applyBorder="1" applyAlignment="1" applyProtection="1">
      <alignment horizontal="left" vertical="center" indent="1"/>
      <protection locked="0"/>
    </xf>
    <xf numFmtId="0" fontId="4" fillId="2" borderId="12" xfId="0" applyFont="1" applyFill="1" applyBorder="1" applyAlignment="1" applyProtection="1">
      <alignment horizontal="left" vertical="center" indent="1"/>
      <protection locked="0"/>
    </xf>
    <xf numFmtId="0" fontId="4" fillId="2" borderId="22" xfId="0" applyFont="1" applyFill="1" applyBorder="1" applyAlignment="1" applyProtection="1">
      <alignment horizontal="left" vertical="center" indent="1"/>
      <protection locked="0"/>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2" xfId="0" applyFont="1" applyBorder="1" applyAlignment="1">
      <alignment horizontal="center" vertical="center"/>
    </xf>
    <xf numFmtId="0" fontId="4" fillId="2" borderId="2" xfId="0" applyFont="1" applyFill="1" applyBorder="1" applyAlignment="1" applyProtection="1">
      <alignment horizontal="center" vertical="center"/>
      <protection locked="0"/>
    </xf>
    <xf numFmtId="0" fontId="4" fillId="0" borderId="7" xfId="0" applyFont="1" applyBorder="1" applyAlignment="1">
      <alignment horizontal="center" vertical="center"/>
    </xf>
    <xf numFmtId="0" fontId="4" fillId="3" borderId="19" xfId="0" applyFont="1" applyFill="1" applyBorder="1" applyAlignment="1">
      <alignment horizontal="center" vertical="center" textRotation="255"/>
    </xf>
    <xf numFmtId="0" fontId="4" fillId="3" borderId="20" xfId="0" applyFont="1" applyFill="1" applyBorder="1" applyAlignment="1">
      <alignment horizontal="center" vertical="center" textRotation="255"/>
    </xf>
    <xf numFmtId="0" fontId="4" fillId="3" borderId="21" xfId="0" applyFont="1" applyFill="1" applyBorder="1" applyAlignment="1">
      <alignment horizontal="center" vertical="center" textRotation="255"/>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2" borderId="7" xfId="0" applyFont="1" applyFill="1" applyBorder="1" applyAlignment="1" applyProtection="1">
      <alignment horizontal="center" vertical="center"/>
      <protection locked="0"/>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49" fontId="4" fillId="2" borderId="14" xfId="0" applyNumberFormat="1" applyFont="1" applyFill="1" applyBorder="1" applyAlignment="1" applyProtection="1">
      <alignment horizontal="center" vertical="center"/>
      <protection locked="0"/>
    </xf>
    <xf numFmtId="49" fontId="4" fillId="2" borderId="15" xfId="0" applyNumberFormat="1" applyFont="1" applyFill="1" applyBorder="1" applyAlignment="1" applyProtection="1">
      <alignment horizontal="center" vertical="center"/>
      <protection locked="0"/>
    </xf>
    <xf numFmtId="49" fontId="4" fillId="2" borderId="36" xfId="0" applyNumberFormat="1" applyFont="1" applyFill="1" applyBorder="1" applyAlignment="1" applyProtection="1">
      <alignment horizontal="center" vertical="center"/>
      <protection locked="0"/>
    </xf>
    <xf numFmtId="0" fontId="4" fillId="3" borderId="3" xfId="0" applyFont="1" applyFill="1" applyBorder="1" applyAlignment="1">
      <alignment horizontal="center" vertical="center" textRotation="255"/>
    </xf>
    <xf numFmtId="0" fontId="4" fillId="3" borderId="6" xfId="0" applyFont="1" applyFill="1" applyBorder="1" applyAlignment="1">
      <alignment horizontal="center" vertical="center" textRotation="255"/>
    </xf>
    <xf numFmtId="0" fontId="4" fillId="3" borderId="43" xfId="0" applyFont="1" applyFill="1" applyBorder="1" applyAlignment="1">
      <alignment horizontal="center" vertical="center" textRotation="255"/>
    </xf>
    <xf numFmtId="0" fontId="4" fillId="3" borderId="8" xfId="0" applyFont="1" applyFill="1" applyBorder="1" applyAlignment="1">
      <alignment horizontal="center" vertical="center" textRotation="255"/>
    </xf>
    <xf numFmtId="0" fontId="4" fillId="0" borderId="4" xfId="0" applyFont="1" applyBorder="1" applyAlignment="1">
      <alignment horizontal="center" vertical="center"/>
    </xf>
    <xf numFmtId="49" fontId="4" fillId="2" borderId="4" xfId="0" applyNumberFormat="1" applyFont="1" applyFill="1" applyBorder="1" applyAlignment="1" applyProtection="1">
      <alignment horizontal="center" vertical="center"/>
      <protection locked="0"/>
    </xf>
    <xf numFmtId="49" fontId="4" fillId="2" borderId="5" xfId="0" applyNumberFormat="1" applyFont="1" applyFill="1" applyBorder="1" applyAlignment="1" applyProtection="1">
      <alignment horizontal="center" vertical="center"/>
      <protection locked="0"/>
    </xf>
    <xf numFmtId="49" fontId="4" fillId="2" borderId="2" xfId="0" applyNumberFormat="1" applyFont="1" applyFill="1" applyBorder="1" applyAlignment="1" applyProtection="1">
      <alignment horizontal="center" vertical="center"/>
      <protection locked="0"/>
    </xf>
    <xf numFmtId="49" fontId="4" fillId="2" borderId="7" xfId="0" applyNumberFormat="1" applyFont="1" applyFill="1" applyBorder="1" applyAlignment="1" applyProtection="1">
      <alignment horizontal="center" vertical="center"/>
      <protection locked="0"/>
    </xf>
    <xf numFmtId="49" fontId="4" fillId="2" borderId="11" xfId="0" applyNumberFormat="1" applyFont="1" applyFill="1" applyBorder="1" applyAlignment="1" applyProtection="1">
      <alignment horizontal="center" vertical="center"/>
      <protection locked="0"/>
    </xf>
    <xf numFmtId="49" fontId="4" fillId="2" borderId="12" xfId="0" applyNumberFormat="1" applyFont="1" applyFill="1" applyBorder="1" applyAlignment="1" applyProtection="1">
      <alignment horizontal="center" vertical="center"/>
      <protection locked="0"/>
    </xf>
    <xf numFmtId="49" fontId="4" fillId="2" borderId="22" xfId="0" applyNumberFormat="1" applyFont="1" applyFill="1" applyBorder="1" applyAlignment="1" applyProtection="1">
      <alignment horizontal="center" vertical="center"/>
      <protection locked="0"/>
    </xf>
    <xf numFmtId="0" fontId="4" fillId="0" borderId="2" xfId="0" applyFont="1" applyBorder="1" applyAlignment="1">
      <alignment horizontal="center" vertical="top" shrinkToFit="1"/>
    </xf>
    <xf numFmtId="0" fontId="4" fillId="2" borderId="2" xfId="0" applyFont="1" applyFill="1" applyBorder="1" applyAlignment="1" applyProtection="1">
      <alignment horizontal="left" vertical="center" indent="1"/>
      <protection locked="0"/>
    </xf>
    <xf numFmtId="0" fontId="4" fillId="2" borderId="7" xfId="0" applyFont="1" applyFill="1" applyBorder="1" applyAlignment="1" applyProtection="1">
      <alignment horizontal="left" vertical="center" indent="1"/>
      <protection locked="0"/>
    </xf>
    <xf numFmtId="0" fontId="4" fillId="2" borderId="11" xfId="0" applyFont="1" applyFill="1" applyBorder="1" applyAlignment="1" applyProtection="1">
      <alignment horizontal="center" vertical="center"/>
      <protection locked="0"/>
    </xf>
    <xf numFmtId="0" fontId="4" fillId="2" borderId="12" xfId="0" applyFont="1" applyFill="1" applyBorder="1" applyAlignment="1" applyProtection="1">
      <alignment horizontal="center" vertical="center"/>
      <protection locked="0"/>
    </xf>
    <xf numFmtId="0" fontId="4" fillId="2" borderId="22" xfId="0" applyFont="1" applyFill="1" applyBorder="1" applyAlignment="1" applyProtection="1">
      <alignment horizontal="center" vertical="center"/>
      <protection locked="0"/>
    </xf>
    <xf numFmtId="0" fontId="4" fillId="0" borderId="9" xfId="0" applyFont="1" applyBorder="1" applyAlignment="1">
      <alignment horizontal="center" vertical="top" shrinkToFit="1"/>
    </xf>
    <xf numFmtId="0" fontId="4" fillId="2" borderId="9" xfId="0" applyFont="1" applyFill="1" applyBorder="1" applyAlignment="1" applyProtection="1">
      <alignment horizontal="left" vertical="center" indent="1"/>
      <protection locked="0"/>
    </xf>
    <xf numFmtId="0" fontId="4" fillId="2" borderId="10" xfId="0" applyFont="1" applyFill="1" applyBorder="1" applyAlignment="1" applyProtection="1">
      <alignment horizontal="left" vertical="center" indent="1"/>
      <protection locked="0"/>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2" borderId="4"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0" borderId="61" xfId="0" applyFont="1" applyBorder="1" applyAlignment="1">
      <alignment horizontal="left" vertical="center" wrapText="1"/>
    </xf>
    <xf numFmtId="0" fontId="4" fillId="0" borderId="0" xfId="0" applyFont="1" applyAlignment="1">
      <alignment horizontal="left" vertical="center" wrapText="1"/>
    </xf>
    <xf numFmtId="0" fontId="4" fillId="0" borderId="50" xfId="0" applyFont="1" applyBorder="1" applyAlignment="1">
      <alignment horizontal="center" vertical="center"/>
    </xf>
    <xf numFmtId="0" fontId="4" fillId="0" borderId="56" xfId="0" applyFont="1" applyBorder="1" applyAlignment="1">
      <alignment horizontal="center" vertical="center"/>
    </xf>
    <xf numFmtId="0" fontId="4" fillId="2" borderId="56" xfId="0" applyFont="1" applyFill="1" applyBorder="1" applyAlignment="1" applyProtection="1">
      <alignment horizontal="center" vertical="center"/>
      <protection locked="0"/>
    </xf>
    <xf numFmtId="0" fontId="4" fillId="0" borderId="57" xfId="0" applyFont="1" applyBorder="1" applyAlignment="1">
      <alignment horizontal="center" vertical="center" shrinkToFit="1"/>
    </xf>
    <xf numFmtId="0" fontId="4" fillId="0" borderId="58" xfId="0" applyFont="1" applyBorder="1" applyAlignment="1">
      <alignment horizontal="center" vertical="center" shrinkToFit="1"/>
    </xf>
    <xf numFmtId="0" fontId="4" fillId="0" borderId="59" xfId="0" applyFont="1" applyBorder="1" applyAlignment="1">
      <alignment horizontal="center" vertical="center" shrinkToFit="1"/>
    </xf>
    <xf numFmtId="0" fontId="4" fillId="2" borderId="57" xfId="0" applyFont="1" applyFill="1" applyBorder="1" applyAlignment="1" applyProtection="1">
      <alignment horizontal="center" vertical="center"/>
      <protection locked="0"/>
    </xf>
    <xf numFmtId="0" fontId="4" fillId="2" borderId="59" xfId="0" applyFont="1" applyFill="1" applyBorder="1" applyAlignment="1" applyProtection="1">
      <alignment horizontal="center" vertical="center"/>
      <protection locked="0"/>
    </xf>
    <xf numFmtId="0" fontId="4" fillId="0" borderId="60" xfId="0" applyFont="1" applyBorder="1" applyAlignment="1">
      <alignment horizontal="center" vertical="center"/>
    </xf>
    <xf numFmtId="0" fontId="19" fillId="0" borderId="40" xfId="0" applyFont="1" applyBorder="1" applyAlignment="1">
      <alignment horizontal="center" vertical="center"/>
    </xf>
    <xf numFmtId="0" fontId="19" fillId="0" borderId="35" xfId="0" applyFont="1" applyBorder="1" applyAlignment="1">
      <alignment horizontal="center" vertical="center"/>
    </xf>
    <xf numFmtId="0" fontId="19" fillId="0" borderId="31" xfId="0" applyFont="1" applyBorder="1" applyAlignment="1">
      <alignment horizontal="center" vertical="center"/>
    </xf>
    <xf numFmtId="0" fontId="19" fillId="0" borderId="33" xfId="0" applyFont="1" applyBorder="1" applyAlignment="1">
      <alignment horizontal="center" vertical="center"/>
    </xf>
    <xf numFmtId="0" fontId="21" fillId="7" borderId="44" xfId="0" applyFont="1" applyFill="1" applyBorder="1" applyAlignment="1">
      <alignment horizontal="center" vertical="center"/>
    </xf>
    <xf numFmtId="0" fontId="21" fillId="7" borderId="45" xfId="0" applyFont="1" applyFill="1" applyBorder="1" applyAlignment="1">
      <alignment horizontal="center" vertical="center"/>
    </xf>
    <xf numFmtId="0" fontId="21" fillId="7" borderId="46" xfId="0" applyFont="1" applyFill="1" applyBorder="1" applyAlignment="1">
      <alignment horizontal="center" vertical="center"/>
    </xf>
    <xf numFmtId="0" fontId="23" fillId="0" borderId="44" xfId="0" applyFont="1" applyBorder="1" applyAlignment="1">
      <alignment horizontal="center" vertical="center"/>
    </xf>
    <xf numFmtId="0" fontId="23" fillId="0" borderId="45" xfId="0" applyFont="1" applyBorder="1" applyAlignment="1">
      <alignment horizontal="center" vertical="center"/>
    </xf>
    <xf numFmtId="0" fontId="23" fillId="0" borderId="46" xfId="0" applyFont="1" applyBorder="1" applyAlignment="1">
      <alignment horizontal="center" vertical="center"/>
    </xf>
    <xf numFmtId="0" fontId="21" fillId="7" borderId="40" xfId="0" applyFont="1" applyFill="1" applyBorder="1" applyAlignment="1">
      <alignment horizontal="center" vertical="center"/>
    </xf>
    <xf numFmtId="0" fontId="21" fillId="7" borderId="34" xfId="0" applyFont="1" applyFill="1" applyBorder="1" applyAlignment="1">
      <alignment horizontal="center" vertical="center"/>
    </xf>
    <xf numFmtId="0" fontId="21" fillId="7" borderId="35" xfId="0" applyFont="1" applyFill="1" applyBorder="1" applyAlignment="1">
      <alignment horizontal="center" vertical="center"/>
    </xf>
    <xf numFmtId="0" fontId="21" fillId="7" borderId="31" xfId="0" applyFont="1" applyFill="1" applyBorder="1" applyAlignment="1">
      <alignment horizontal="center" vertical="center"/>
    </xf>
    <xf numFmtId="0" fontId="21" fillId="7" borderId="32" xfId="0" applyFont="1" applyFill="1" applyBorder="1" applyAlignment="1">
      <alignment horizontal="center" vertical="center"/>
    </xf>
    <xf numFmtId="0" fontId="21" fillId="7" borderId="33" xfId="0" applyFont="1" applyFill="1" applyBorder="1" applyAlignment="1">
      <alignment horizontal="center" vertical="center"/>
    </xf>
    <xf numFmtId="0" fontId="19" fillId="0" borderId="40" xfId="0" applyFont="1" applyBorder="1" applyAlignment="1">
      <alignment horizontal="center" vertical="top"/>
    </xf>
    <xf numFmtId="0" fontId="19" fillId="0" borderId="34" xfId="0" applyFont="1" applyBorder="1" applyAlignment="1">
      <alignment horizontal="center" vertical="top"/>
    </xf>
    <xf numFmtId="0" fontId="20" fillId="0" borderId="34" xfId="0" applyFont="1" applyBorder="1" applyAlignment="1">
      <alignment horizontal="left" vertical="center"/>
    </xf>
    <xf numFmtId="0" fontId="20" fillId="0" borderId="35" xfId="0" applyFont="1" applyBorder="1" applyAlignment="1">
      <alignment horizontal="left" vertical="center"/>
    </xf>
    <xf numFmtId="0" fontId="20" fillId="0" borderId="32" xfId="0" applyFont="1" applyBorder="1" applyAlignment="1">
      <alignment horizontal="left" vertical="center"/>
    </xf>
    <xf numFmtId="0" fontId="20" fillId="0" borderId="33" xfId="0" applyFont="1" applyBorder="1" applyAlignment="1">
      <alignment horizontal="left" vertical="center"/>
    </xf>
    <xf numFmtId="0" fontId="21" fillId="0" borderId="34" xfId="0" applyFont="1" applyBorder="1" applyAlignment="1">
      <alignment horizontal="distributed"/>
    </xf>
    <xf numFmtId="0" fontId="21" fillId="7" borderId="53" xfId="0" applyFont="1" applyFill="1" applyBorder="1" applyAlignment="1">
      <alignment horizontal="center"/>
    </xf>
    <xf numFmtId="0" fontId="21" fillId="7" borderId="54" xfId="0" applyFont="1" applyFill="1" applyBorder="1" applyAlignment="1">
      <alignment horizontal="center"/>
    </xf>
    <xf numFmtId="0" fontId="21" fillId="7" borderId="55" xfId="0" applyFont="1" applyFill="1" applyBorder="1" applyAlignment="1">
      <alignment horizontal="center"/>
    </xf>
    <xf numFmtId="0" fontId="19" fillId="0" borderId="53" xfId="0" applyFont="1" applyBorder="1" applyAlignment="1">
      <alignment horizontal="center"/>
    </xf>
    <xf numFmtId="0" fontId="19" fillId="0" borderId="54" xfId="0" applyFont="1" applyBorder="1" applyAlignment="1">
      <alignment horizontal="center"/>
    </xf>
    <xf numFmtId="0" fontId="19" fillId="0" borderId="55" xfId="0" applyFont="1" applyBorder="1" applyAlignment="1">
      <alignment horizontal="center"/>
    </xf>
    <xf numFmtId="0" fontId="21" fillId="7" borderId="40" xfId="0" applyFont="1" applyFill="1" applyBorder="1" applyAlignment="1">
      <alignment horizontal="center" vertical="center" wrapText="1"/>
    </xf>
    <xf numFmtId="0" fontId="21" fillId="7" borderId="34" xfId="0" applyFont="1" applyFill="1" applyBorder="1" applyAlignment="1">
      <alignment horizontal="center" vertical="center" wrapText="1"/>
    </xf>
    <xf numFmtId="0" fontId="21" fillId="7" borderId="35" xfId="0" applyFont="1" applyFill="1" applyBorder="1" applyAlignment="1">
      <alignment horizontal="center" vertical="center" wrapText="1"/>
    </xf>
    <xf numFmtId="0" fontId="21" fillId="7" borderId="31" xfId="0" applyFont="1" applyFill="1" applyBorder="1" applyAlignment="1">
      <alignment horizontal="center" vertical="center" wrapText="1"/>
    </xf>
    <xf numFmtId="0" fontId="21" fillId="7" borderId="32" xfId="0" applyFont="1" applyFill="1" applyBorder="1" applyAlignment="1">
      <alignment horizontal="center" vertical="center" wrapText="1"/>
    </xf>
    <xf numFmtId="0" fontId="21" fillId="7" borderId="33" xfId="0" applyFont="1" applyFill="1" applyBorder="1" applyAlignment="1">
      <alignment horizontal="center" vertical="center" wrapText="1"/>
    </xf>
    <xf numFmtId="0" fontId="19" fillId="0" borderId="34" xfId="0" applyFont="1" applyBorder="1" applyAlignment="1">
      <alignment horizontal="center" vertical="center"/>
    </xf>
    <xf numFmtId="0" fontId="19" fillId="0" borderId="32" xfId="0" applyFont="1" applyBorder="1" applyAlignment="1">
      <alignment horizontal="center" vertical="center"/>
    </xf>
    <xf numFmtId="0" fontId="21" fillId="0" borderId="0" xfId="0" applyFont="1" applyAlignment="1">
      <alignment horizontal="center" vertical="center"/>
    </xf>
    <xf numFmtId="0" fontId="21" fillId="7" borderId="11" xfId="0" applyFont="1" applyFill="1" applyBorder="1" applyAlignment="1">
      <alignment horizontal="center" vertical="center" wrapText="1"/>
    </xf>
    <xf numFmtId="0" fontId="21" fillId="7" borderId="12" xfId="0" applyFont="1" applyFill="1" applyBorder="1" applyAlignment="1">
      <alignment horizontal="center" vertical="center"/>
    </xf>
    <xf numFmtId="0" fontId="21" fillId="7" borderId="13" xfId="0" applyFont="1" applyFill="1" applyBorder="1" applyAlignment="1">
      <alignment horizontal="center" vertical="center"/>
    </xf>
    <xf numFmtId="0" fontId="22" fillId="7" borderId="40" xfId="0" applyFont="1" applyFill="1" applyBorder="1" applyAlignment="1">
      <alignment horizontal="center" vertical="center" wrapText="1"/>
    </xf>
    <xf numFmtId="0" fontId="22" fillId="7" borderId="34" xfId="0" applyFont="1" applyFill="1" applyBorder="1" applyAlignment="1">
      <alignment horizontal="center" vertical="center"/>
    </xf>
    <xf numFmtId="0" fontId="22" fillId="7" borderId="35" xfId="0" applyFont="1" applyFill="1" applyBorder="1" applyAlignment="1">
      <alignment horizontal="center" vertical="center"/>
    </xf>
    <xf numFmtId="0" fontId="22" fillId="7" borderId="31" xfId="0" applyFont="1" applyFill="1" applyBorder="1" applyAlignment="1">
      <alignment horizontal="center" vertical="center"/>
    </xf>
    <xf numFmtId="0" fontId="22" fillId="7" borderId="32" xfId="0" applyFont="1" applyFill="1" applyBorder="1" applyAlignment="1">
      <alignment horizontal="center" vertical="center"/>
    </xf>
    <xf numFmtId="0" fontId="22" fillId="7" borderId="33" xfId="0" applyFont="1" applyFill="1" applyBorder="1" applyAlignment="1">
      <alignment horizontal="center" vertical="center"/>
    </xf>
    <xf numFmtId="0" fontId="19" fillId="0" borderId="41" xfId="0" applyFont="1" applyBorder="1" applyAlignment="1">
      <alignment horizontal="center" vertical="center"/>
    </xf>
    <xf numFmtId="0" fontId="19" fillId="0" borderId="0" xfId="0" applyFont="1" applyAlignment="1">
      <alignment horizontal="center" vertical="center"/>
    </xf>
    <xf numFmtId="0" fontId="19" fillId="0" borderId="42" xfId="0" applyFont="1" applyBorder="1" applyAlignment="1">
      <alignment horizontal="center" vertical="center"/>
    </xf>
    <xf numFmtId="0" fontId="21" fillId="7" borderId="41" xfId="0" applyFont="1" applyFill="1" applyBorder="1" applyAlignment="1">
      <alignment horizontal="center" vertical="center"/>
    </xf>
    <xf numFmtId="0" fontId="21" fillId="7" borderId="42" xfId="0" applyFont="1" applyFill="1" applyBorder="1" applyAlignment="1">
      <alignment horizontal="center" vertical="center"/>
    </xf>
    <xf numFmtId="0" fontId="22" fillId="7" borderId="2" xfId="0" applyFont="1" applyFill="1" applyBorder="1" applyAlignment="1">
      <alignment horizontal="center" vertical="center" textRotation="255"/>
    </xf>
    <xf numFmtId="0" fontId="28" fillId="0" borderId="11" xfId="0" applyFont="1" applyBorder="1" applyAlignment="1">
      <alignment horizontal="left" vertical="center" wrapText="1"/>
    </xf>
    <xf numFmtId="0" fontId="28" fillId="0" borderId="12" xfId="0" applyFont="1" applyBorder="1" applyAlignment="1">
      <alignment horizontal="left" vertical="center" wrapText="1"/>
    </xf>
    <xf numFmtId="0" fontId="28" fillId="0" borderId="13" xfId="0" applyFont="1" applyBorder="1" applyAlignment="1">
      <alignment horizontal="left" vertical="center" wrapText="1"/>
    </xf>
    <xf numFmtId="0" fontId="33" fillId="0" borderId="38" xfId="0" applyFont="1" applyBorder="1" applyAlignment="1">
      <alignment horizontal="left" vertical="top" wrapText="1"/>
    </xf>
    <xf numFmtId="0" fontId="33" fillId="0" borderId="38" xfId="0" applyFont="1" applyBorder="1" applyAlignment="1">
      <alignment horizontal="left" vertical="top"/>
    </xf>
    <xf numFmtId="0" fontId="34" fillId="0" borderId="37" xfId="0" applyFont="1" applyBorder="1" applyAlignment="1">
      <alignment horizontal="left" vertical="center" wrapText="1"/>
    </xf>
    <xf numFmtId="0" fontId="22" fillId="7" borderId="2" xfId="0" applyFont="1" applyFill="1" applyBorder="1" applyAlignment="1">
      <alignment horizontal="center" vertical="center" wrapText="1"/>
    </xf>
    <xf numFmtId="0" fontId="28" fillId="7" borderId="2" xfId="0" applyFont="1" applyFill="1" applyBorder="1" applyAlignment="1">
      <alignment horizontal="center" vertical="center" wrapText="1"/>
    </xf>
    <xf numFmtId="0" fontId="22" fillId="0" borderId="2" xfId="0" applyFont="1" applyBorder="1" applyAlignment="1">
      <alignment horizontal="left" vertical="center" wrapText="1"/>
    </xf>
    <xf numFmtId="0" fontId="33" fillId="7" borderId="2" xfId="0" applyFont="1" applyFill="1" applyBorder="1" applyAlignment="1">
      <alignment horizontal="left" vertical="center"/>
    </xf>
    <xf numFmtId="0" fontId="22" fillId="7" borderId="2" xfId="0" applyFont="1" applyFill="1" applyBorder="1" applyAlignment="1">
      <alignment horizontal="left" vertical="center" wrapText="1"/>
    </xf>
    <xf numFmtId="0" fontId="19" fillId="7" borderId="40" xfId="0" applyFont="1" applyFill="1" applyBorder="1" applyAlignment="1">
      <alignment horizontal="center" vertical="center" textRotation="255"/>
    </xf>
    <xf numFmtId="0" fontId="19" fillId="7" borderId="35" xfId="0" applyFont="1" applyFill="1" applyBorder="1" applyAlignment="1">
      <alignment horizontal="center" vertical="center" textRotation="255"/>
    </xf>
    <xf numFmtId="0" fontId="19" fillId="7" borderId="41" xfId="0" applyFont="1" applyFill="1" applyBorder="1" applyAlignment="1">
      <alignment horizontal="center" vertical="center" textRotation="255"/>
    </xf>
    <xf numFmtId="0" fontId="19" fillId="7" borderId="42" xfId="0" applyFont="1" applyFill="1" applyBorder="1" applyAlignment="1">
      <alignment horizontal="center" vertical="center" textRotation="255"/>
    </xf>
    <xf numFmtId="0" fontId="19" fillId="7" borderId="31" xfId="0" applyFont="1" applyFill="1" applyBorder="1" applyAlignment="1">
      <alignment horizontal="center" vertical="center" textRotation="255"/>
    </xf>
    <xf numFmtId="0" fontId="19" fillId="7" borderId="33" xfId="0" applyFont="1" applyFill="1" applyBorder="1" applyAlignment="1">
      <alignment horizontal="center" vertical="center" textRotation="255"/>
    </xf>
    <xf numFmtId="0" fontId="16" fillId="0" borderId="48" xfId="0" applyFont="1" applyBorder="1" applyAlignment="1">
      <alignment horizontal="center" vertical="center"/>
    </xf>
    <xf numFmtId="0" fontId="16" fillId="0" borderId="49" xfId="0" applyFont="1" applyBorder="1" applyAlignment="1">
      <alignment horizontal="center" vertical="center"/>
    </xf>
    <xf numFmtId="0" fontId="19" fillId="6" borderId="11" xfId="0" applyFont="1" applyFill="1" applyBorder="1" applyAlignment="1">
      <alignment horizontal="center" vertical="center"/>
    </xf>
    <xf numFmtId="0" fontId="19" fillId="6" borderId="13" xfId="0" applyFont="1" applyFill="1" applyBorder="1" applyAlignment="1">
      <alignment horizontal="center" vertical="center"/>
    </xf>
    <xf numFmtId="0" fontId="19" fillId="7" borderId="39" xfId="0" applyFont="1" applyFill="1" applyBorder="1" applyAlignment="1">
      <alignment horizontal="center" vertical="center"/>
    </xf>
    <xf numFmtId="0" fontId="19" fillId="7" borderId="18" xfId="0" applyFont="1" applyFill="1" applyBorder="1" applyAlignment="1">
      <alignment horizontal="center" vertical="center"/>
    </xf>
    <xf numFmtId="0" fontId="21" fillId="7" borderId="51" xfId="0" applyFont="1" applyFill="1" applyBorder="1" applyAlignment="1">
      <alignment horizontal="center"/>
    </xf>
    <xf numFmtId="0" fontId="21" fillId="7" borderId="38" xfId="0" applyFont="1" applyFill="1" applyBorder="1" applyAlignment="1">
      <alignment horizontal="center"/>
    </xf>
    <xf numFmtId="0" fontId="21" fillId="7" borderId="52" xfId="0" applyFont="1" applyFill="1" applyBorder="1" applyAlignment="1">
      <alignment horizontal="center"/>
    </xf>
    <xf numFmtId="0" fontId="19" fillId="0" borderId="51" xfId="0" applyFont="1" applyBorder="1" applyAlignment="1">
      <alignment horizontal="center"/>
    </xf>
    <xf numFmtId="0" fontId="19" fillId="0" borderId="38" xfId="0" applyFont="1" applyBorder="1" applyAlignment="1">
      <alignment horizontal="center"/>
    </xf>
    <xf numFmtId="0" fontId="19" fillId="0" borderId="52" xfId="0" applyFont="1" applyBorder="1" applyAlignment="1">
      <alignment horizontal="center"/>
    </xf>
    <xf numFmtId="0" fontId="21" fillId="7" borderId="41" xfId="0" applyFont="1" applyFill="1" applyBorder="1" applyAlignment="1">
      <alignment horizontal="center" vertical="center" wrapText="1"/>
    </xf>
    <xf numFmtId="0" fontId="21" fillId="7" borderId="0" xfId="0" applyFont="1" applyFill="1" applyAlignment="1">
      <alignment horizontal="center" vertical="center" wrapText="1"/>
    </xf>
    <xf numFmtId="0" fontId="21" fillId="7" borderId="42" xfId="0" applyFont="1" applyFill="1" applyBorder="1" applyAlignment="1">
      <alignment horizontal="center" vertical="center" wrapText="1"/>
    </xf>
    <xf numFmtId="0" fontId="19" fillId="0" borderId="41" xfId="0" applyFont="1" applyBorder="1" applyAlignment="1">
      <alignment horizontal="center" vertical="top"/>
    </xf>
    <xf numFmtId="0" fontId="19" fillId="0" borderId="0" xfId="0" applyFont="1" applyAlignment="1">
      <alignment horizontal="center" vertical="top"/>
    </xf>
    <xf numFmtId="0" fontId="20" fillId="0" borderId="0" xfId="0" applyFont="1" applyAlignment="1">
      <alignment horizontal="left" vertical="center" shrinkToFit="1"/>
    </xf>
    <xf numFmtId="0" fontId="20" fillId="0" borderId="42" xfId="0" applyFont="1" applyBorder="1" applyAlignment="1">
      <alignment horizontal="left" vertical="center" shrinkToFit="1"/>
    </xf>
    <xf numFmtId="0" fontId="31" fillId="7" borderId="17" xfId="0" applyFont="1" applyFill="1" applyBorder="1" applyAlignment="1">
      <alignment horizontal="center" vertical="center" wrapText="1"/>
    </xf>
    <xf numFmtId="0" fontId="31" fillId="7" borderId="18" xfId="0" applyFont="1" applyFill="1" applyBorder="1" applyAlignment="1">
      <alignment horizontal="center" vertical="center" wrapText="1"/>
    </xf>
    <xf numFmtId="0" fontId="16" fillId="0" borderId="2" xfId="0" applyFont="1" applyBorder="1" applyAlignment="1">
      <alignment horizontal="center" vertical="center"/>
    </xf>
    <xf numFmtId="0" fontId="16" fillId="0" borderId="47" xfId="0" applyFont="1" applyBorder="1" applyAlignment="1">
      <alignment horizontal="center" vertical="center"/>
    </xf>
    <xf numFmtId="0" fontId="20" fillId="0" borderId="17" xfId="0" applyFont="1" applyBorder="1" applyAlignment="1">
      <alignment horizontal="center" vertical="center"/>
    </xf>
    <xf numFmtId="0" fontId="20" fillId="0" borderId="18" xfId="0" applyFont="1" applyBorder="1" applyAlignment="1">
      <alignment horizontal="center" vertical="center"/>
    </xf>
    <xf numFmtId="0" fontId="19" fillId="7" borderId="17" xfId="0" applyFont="1" applyFill="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26" fillId="0" borderId="0" xfId="0" applyFont="1" applyAlignment="1">
      <alignment horizontal="center" vertical="center"/>
    </xf>
    <xf numFmtId="0" fontId="20" fillId="7" borderId="40" xfId="0" applyFont="1" applyFill="1" applyBorder="1" applyAlignment="1">
      <alignment horizontal="center" vertical="center"/>
    </xf>
    <xf numFmtId="0" fontId="20" fillId="7" borderId="34" xfId="0" applyFont="1" applyFill="1" applyBorder="1" applyAlignment="1">
      <alignment horizontal="center" vertical="center"/>
    </xf>
    <xf numFmtId="0" fontId="20" fillId="7" borderId="35" xfId="0" applyFont="1" applyFill="1" applyBorder="1" applyAlignment="1">
      <alignment horizontal="center" vertical="center"/>
    </xf>
    <xf numFmtId="0" fontId="20" fillId="7" borderId="41" xfId="0" applyFont="1" applyFill="1" applyBorder="1" applyAlignment="1">
      <alignment horizontal="center" vertical="center"/>
    </xf>
    <xf numFmtId="0" fontId="20" fillId="7" borderId="0" xfId="0" applyFont="1" applyFill="1" applyAlignment="1">
      <alignment horizontal="center" vertical="center"/>
    </xf>
    <xf numFmtId="0" fontId="20" fillId="7" borderId="42" xfId="0" applyFont="1" applyFill="1" applyBorder="1" applyAlignment="1">
      <alignment horizontal="center" vertical="center"/>
    </xf>
    <xf numFmtId="0" fontId="22" fillId="7" borderId="41" xfId="0" applyFont="1" applyFill="1" applyBorder="1" applyAlignment="1">
      <alignment horizontal="center" vertical="top" wrapText="1"/>
    </xf>
    <xf numFmtId="0" fontId="22" fillId="7" borderId="0" xfId="0" applyFont="1" applyFill="1" applyAlignment="1">
      <alignment horizontal="center" vertical="top" wrapText="1"/>
    </xf>
    <xf numFmtId="0" fontId="22" fillId="7" borderId="42" xfId="0" applyFont="1" applyFill="1" applyBorder="1" applyAlignment="1">
      <alignment horizontal="center" vertical="top" wrapText="1"/>
    </xf>
    <xf numFmtId="0" fontId="22" fillId="7" borderId="31" xfId="0" applyFont="1" applyFill="1" applyBorder="1" applyAlignment="1">
      <alignment horizontal="center" vertical="top" wrapText="1"/>
    </xf>
    <xf numFmtId="0" fontId="22" fillId="7" borderId="32" xfId="0" applyFont="1" applyFill="1" applyBorder="1" applyAlignment="1">
      <alignment horizontal="center" vertical="top" wrapText="1"/>
    </xf>
    <xf numFmtId="0" fontId="22" fillId="7" borderId="33" xfId="0" applyFont="1" applyFill="1" applyBorder="1" applyAlignment="1">
      <alignment horizontal="center" vertical="top" wrapText="1"/>
    </xf>
    <xf numFmtId="0" fontId="20" fillId="0" borderId="0" xfId="0" applyFont="1" applyAlignment="1">
      <alignment horizontal="left" vertical="center"/>
    </xf>
    <xf numFmtId="0" fontId="20" fillId="0" borderId="42" xfId="0" applyFont="1" applyBorder="1" applyAlignment="1">
      <alignment horizontal="left" vertical="center"/>
    </xf>
    <xf numFmtId="0" fontId="21" fillId="7" borderId="12" xfId="0" applyFont="1" applyFill="1" applyBorder="1" applyAlignment="1">
      <alignment horizontal="center" vertical="center" wrapText="1"/>
    </xf>
    <xf numFmtId="0" fontId="21" fillId="7" borderId="13" xfId="0" applyFont="1" applyFill="1" applyBorder="1" applyAlignment="1">
      <alignment horizontal="center" vertical="center" wrapText="1"/>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19" fillId="0" borderId="13" xfId="0" applyFont="1" applyBorder="1" applyAlignment="1">
      <alignment horizontal="center" vertical="center"/>
    </xf>
    <xf numFmtId="0" fontId="20" fillId="7" borderId="31" xfId="0" applyFont="1" applyFill="1" applyBorder="1" applyAlignment="1">
      <alignment horizontal="center" vertical="center"/>
    </xf>
    <xf numFmtId="0" fontId="20" fillId="7" borderId="32" xfId="0" applyFont="1" applyFill="1" applyBorder="1" applyAlignment="1">
      <alignment horizontal="center" vertical="center"/>
    </xf>
    <xf numFmtId="0" fontId="20" fillId="7" borderId="33" xfId="0" applyFont="1" applyFill="1" applyBorder="1" applyAlignment="1">
      <alignment horizontal="center" vertical="center"/>
    </xf>
    <xf numFmtId="0" fontId="14" fillId="5" borderId="0" xfId="0" applyFont="1" applyFill="1" applyAlignment="1">
      <alignment horizontal="left" vertical="center" wrapText="1"/>
    </xf>
    <xf numFmtId="0" fontId="21" fillId="7" borderId="0" xfId="0" applyFont="1" applyFill="1" applyAlignment="1">
      <alignment horizontal="center" vertical="center"/>
    </xf>
    <xf numFmtId="0" fontId="28" fillId="7" borderId="11" xfId="0" applyFont="1" applyFill="1" applyBorder="1" applyAlignment="1">
      <alignment horizontal="left" vertical="center" wrapText="1"/>
    </xf>
    <xf numFmtId="0" fontId="28" fillId="7" borderId="12" xfId="0" applyFont="1" applyFill="1" applyBorder="1" applyAlignment="1">
      <alignment horizontal="left" vertical="center" wrapText="1"/>
    </xf>
    <xf numFmtId="0" fontId="28" fillId="7" borderId="13" xfId="0" applyFont="1" applyFill="1" applyBorder="1" applyAlignment="1">
      <alignment horizontal="left" vertical="center" wrapText="1"/>
    </xf>
    <xf numFmtId="0" fontId="22" fillId="0" borderId="37" xfId="0" applyFont="1" applyBorder="1" applyAlignment="1">
      <alignment horizontal="left" vertical="center" wrapText="1"/>
    </xf>
    <xf numFmtId="0" fontId="27" fillId="0" borderId="37" xfId="0" applyFont="1" applyBorder="1" applyAlignment="1">
      <alignment horizontal="left" vertical="center" wrapText="1"/>
    </xf>
    <xf numFmtId="0" fontId="22" fillId="7" borderId="2" xfId="0" applyFont="1" applyFill="1" applyBorder="1" applyAlignment="1">
      <alignment horizontal="left" vertical="center"/>
    </xf>
    <xf numFmtId="0" fontId="31" fillId="7" borderId="17" xfId="0" applyFont="1" applyFill="1" applyBorder="1" applyAlignment="1">
      <alignment horizontal="left" vertical="top" wrapText="1"/>
    </xf>
    <xf numFmtId="0" fontId="31" fillId="7" borderId="18" xfId="0" applyFont="1" applyFill="1" applyBorder="1" applyAlignment="1">
      <alignment horizontal="left" vertical="top" wrapText="1"/>
    </xf>
    <xf numFmtId="0" fontId="19" fillId="7" borderId="40" xfId="0" applyFont="1" applyFill="1" applyBorder="1" applyAlignment="1">
      <alignment horizontal="center" vertical="center"/>
    </xf>
    <xf numFmtId="0" fontId="19" fillId="7" borderId="34" xfId="0" applyFont="1" applyFill="1" applyBorder="1" applyAlignment="1">
      <alignment horizontal="center" vertical="center"/>
    </xf>
    <xf numFmtId="0" fontId="20" fillId="7" borderId="0" xfId="0" applyFont="1" applyFill="1" applyAlignment="1">
      <alignment horizontal="left" vertical="center"/>
    </xf>
    <xf numFmtId="0" fontId="20" fillId="7" borderId="42" xfId="0" applyFont="1" applyFill="1" applyBorder="1" applyAlignment="1">
      <alignment horizontal="left" vertical="center"/>
    </xf>
    <xf numFmtId="0" fontId="20" fillId="7" borderId="32" xfId="0" applyFont="1" applyFill="1" applyBorder="1" applyAlignment="1">
      <alignment horizontal="left" vertical="center"/>
    </xf>
    <xf numFmtId="0" fontId="20" fillId="7" borderId="33" xfId="0" applyFont="1" applyFill="1" applyBorder="1" applyAlignment="1">
      <alignment horizontal="left" vertical="center"/>
    </xf>
    <xf numFmtId="0" fontId="29" fillId="7" borderId="41" xfId="0" applyFont="1" applyFill="1" applyBorder="1" applyAlignment="1">
      <alignment horizontal="left" vertical="top" wrapText="1"/>
    </xf>
    <xf numFmtId="0" fontId="29" fillId="7" borderId="42" xfId="0" applyFont="1" applyFill="1" applyBorder="1" applyAlignment="1">
      <alignment horizontal="left" vertical="top" wrapText="1"/>
    </xf>
    <xf numFmtId="0" fontId="29" fillId="7" borderId="31" xfId="0" applyFont="1" applyFill="1" applyBorder="1" applyAlignment="1">
      <alignment horizontal="left" vertical="top" wrapText="1"/>
    </xf>
    <xf numFmtId="0" fontId="29" fillId="7" borderId="33" xfId="0" applyFont="1" applyFill="1" applyBorder="1" applyAlignment="1">
      <alignment horizontal="left" vertical="top" wrapText="1"/>
    </xf>
    <xf numFmtId="0" fontId="19" fillId="7" borderId="35" xfId="0" applyFont="1" applyFill="1" applyBorder="1" applyAlignment="1">
      <alignment horizontal="center" vertical="center"/>
    </xf>
    <xf numFmtId="0" fontId="19" fillId="7" borderId="41" xfId="0" applyFont="1" applyFill="1" applyBorder="1" applyAlignment="1">
      <alignment horizontal="center" vertical="center"/>
    </xf>
    <xf numFmtId="0" fontId="19" fillId="7" borderId="42" xfId="0" applyFont="1" applyFill="1" applyBorder="1" applyAlignment="1">
      <alignment horizontal="center" vertical="center"/>
    </xf>
    <xf numFmtId="0" fontId="19" fillId="7" borderId="53" xfId="0" applyFont="1" applyFill="1" applyBorder="1" applyAlignment="1">
      <alignment horizontal="center"/>
    </xf>
    <xf numFmtId="0" fontId="19" fillId="7" borderId="54" xfId="0" applyFont="1" applyFill="1" applyBorder="1" applyAlignment="1">
      <alignment horizontal="center"/>
    </xf>
    <xf numFmtId="0" fontId="19" fillId="7" borderId="55" xfId="0" applyFont="1" applyFill="1" applyBorder="1" applyAlignment="1">
      <alignment horizontal="center"/>
    </xf>
    <xf numFmtId="0" fontId="19" fillId="7" borderId="11" xfId="0" applyFont="1" applyFill="1" applyBorder="1" applyAlignment="1">
      <alignment horizontal="center" vertical="center"/>
    </xf>
    <xf numFmtId="0" fontId="19" fillId="7" borderId="12" xfId="0" applyFont="1" applyFill="1" applyBorder="1" applyAlignment="1">
      <alignment horizontal="center" vertical="center"/>
    </xf>
    <xf numFmtId="0" fontId="19" fillId="7" borderId="13" xfId="0" applyFont="1" applyFill="1" applyBorder="1" applyAlignment="1">
      <alignment horizontal="center" vertical="center"/>
    </xf>
    <xf numFmtId="0" fontId="23" fillId="7" borderId="44" xfId="0" applyFont="1" applyFill="1" applyBorder="1" applyAlignment="1">
      <alignment horizontal="center" vertical="center"/>
    </xf>
    <xf numFmtId="0" fontId="23" fillId="7" borderId="45" xfId="0" applyFont="1" applyFill="1" applyBorder="1" applyAlignment="1">
      <alignment horizontal="center" vertical="center"/>
    </xf>
    <xf numFmtId="0" fontId="23" fillId="7" borderId="46" xfId="0" applyFont="1" applyFill="1" applyBorder="1" applyAlignment="1">
      <alignment horizontal="center" vertical="center"/>
    </xf>
    <xf numFmtId="0" fontId="19" fillId="7" borderId="0" xfId="0" applyFont="1" applyFill="1" applyAlignment="1">
      <alignment horizontal="center" vertical="center"/>
    </xf>
    <xf numFmtId="0" fontId="21" fillId="0" borderId="32" xfId="0" applyFont="1" applyBorder="1" applyAlignment="1">
      <alignment horizontal="center" vertical="center"/>
    </xf>
    <xf numFmtId="0" fontId="16" fillId="8" borderId="11" xfId="0" applyFont="1" applyFill="1" applyBorder="1" applyAlignment="1">
      <alignment horizontal="center" vertical="center"/>
    </xf>
    <xf numFmtId="0" fontId="16" fillId="8" borderId="12" xfId="0" applyFont="1" applyFill="1" applyBorder="1" applyAlignment="1">
      <alignment horizontal="center" vertical="center"/>
    </xf>
    <xf numFmtId="0" fontId="16" fillId="8" borderId="13" xfId="0" applyFont="1" applyFill="1" applyBorder="1" applyAlignment="1">
      <alignment horizontal="center" vertical="center"/>
    </xf>
    <xf numFmtId="0" fontId="34" fillId="0" borderId="0" xfId="0" applyFont="1" applyAlignment="1">
      <alignment horizontal="left" vertical="top"/>
    </xf>
    <xf numFmtId="0" fontId="34" fillId="0" borderId="41" xfId="0" applyFont="1" applyBorder="1" applyAlignment="1">
      <alignment horizontal="left" vertical="top"/>
    </xf>
    <xf numFmtId="0" fontId="34" fillId="0" borderId="11" xfId="0" applyFont="1" applyBorder="1" applyAlignment="1">
      <alignment horizontal="center" vertical="center" wrapText="1"/>
    </xf>
    <xf numFmtId="0" fontId="34" fillId="0" borderId="12"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11" xfId="0" applyFont="1" applyBorder="1" applyAlignment="1">
      <alignment horizontal="center" vertical="center"/>
    </xf>
    <xf numFmtId="0" fontId="34" fillId="0" borderId="12" xfId="0" applyFont="1" applyBorder="1" applyAlignment="1">
      <alignment horizontal="center" vertical="center"/>
    </xf>
    <xf numFmtId="0" fontId="34" fillId="0" borderId="13" xfId="0" applyFont="1" applyBorder="1" applyAlignment="1">
      <alignment horizontal="center" vertical="center"/>
    </xf>
    <xf numFmtId="0" fontId="34" fillId="0" borderId="42" xfId="0" applyFont="1" applyBorder="1" applyAlignment="1">
      <alignment horizontal="left" vertical="top"/>
    </xf>
    <xf numFmtId="0" fontId="36" fillId="0" borderId="0" xfId="0" applyFont="1" applyAlignment="1">
      <alignment horizontal="left" vertical="top"/>
    </xf>
    <xf numFmtId="0" fontId="34" fillId="0" borderId="0" xfId="0" applyFont="1" applyAlignment="1">
      <alignment horizontal="left" vertical="top" wrapText="1"/>
    </xf>
    <xf numFmtId="0" fontId="34" fillId="0" borderId="0" xfId="0" applyFont="1" applyAlignment="1">
      <alignment horizontal="left" vertical="top"/>
    </xf>
    <xf numFmtId="0" fontId="33" fillId="7" borderId="41" xfId="0" applyFont="1" applyFill="1" applyBorder="1" applyAlignment="1">
      <alignment horizontal="left" vertical="top" wrapText="1"/>
    </xf>
    <xf numFmtId="0" fontId="33" fillId="7" borderId="0" xfId="0" applyFont="1" applyFill="1" applyAlignment="1">
      <alignment horizontal="left" vertical="top"/>
    </xf>
    <xf numFmtId="0" fontId="33" fillId="7" borderId="42" xfId="0" applyFont="1" applyFill="1" applyBorder="1" applyAlignment="1">
      <alignment horizontal="left" vertical="top"/>
    </xf>
    <xf numFmtId="0" fontId="33" fillId="7" borderId="41" xfId="0" applyFont="1" applyFill="1" applyBorder="1" applyAlignment="1">
      <alignment horizontal="left" vertical="top"/>
    </xf>
    <xf numFmtId="0" fontId="33" fillId="7" borderId="31" xfId="0" applyFont="1" applyFill="1" applyBorder="1" applyAlignment="1">
      <alignment horizontal="left" vertical="top"/>
    </xf>
    <xf numFmtId="0" fontId="33" fillId="7" borderId="32" xfId="0" applyFont="1" applyFill="1" applyBorder="1" applyAlignment="1">
      <alignment horizontal="left" vertical="top"/>
    </xf>
    <xf numFmtId="0" fontId="33" fillId="7" borderId="33" xfId="0" applyFont="1" applyFill="1" applyBorder="1" applyAlignment="1">
      <alignment horizontal="left" vertical="top"/>
    </xf>
  </cellXfs>
  <cellStyles count="4">
    <cellStyle name="標準" xfId="0" builtinId="0"/>
    <cellStyle name="標準 2" xfId="1" xr:uid="{550131DD-14CF-4E70-85FF-EE3BA939D311}"/>
    <cellStyle name="標準 3" xfId="2" xr:uid="{1BE6744A-3337-4609-B8E7-878FAB9CFD6F}"/>
    <cellStyle name="標準 4" xfId="3" xr:uid="{3D7D460E-4D53-493A-B652-E2D08B934F6D}"/>
  </cellStyles>
  <dxfs count="3">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9" defaultPivotStyle="PivotStyleLight16"/>
  <colors>
    <mruColors>
      <color rgb="FFFFFF99"/>
      <color rgb="FFFFCCFF"/>
      <color rgb="FF006600"/>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31</xdr:col>
      <xdr:colOff>109904</xdr:colOff>
      <xdr:row>1</xdr:row>
      <xdr:rowOff>0</xdr:rowOff>
    </xdr:from>
    <xdr:to>
      <xdr:col>38</xdr:col>
      <xdr:colOff>7327</xdr:colOff>
      <xdr:row>2</xdr:row>
      <xdr:rowOff>58616</xdr:rowOff>
    </xdr:to>
    <xdr:pic>
      <xdr:nvPicPr>
        <xdr:cNvPr id="4" name="図 3">
          <a:extLst>
            <a:ext uri="{FF2B5EF4-FFF2-40B4-BE49-F238E27FC236}">
              <a16:creationId xmlns:a16="http://schemas.microsoft.com/office/drawing/2014/main" id="{4472C451-2DD7-22A8-9368-E245FDA60F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5673" y="183173"/>
          <a:ext cx="981808" cy="2271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31</xdr:col>
      <xdr:colOff>109904</xdr:colOff>
      <xdr:row>50</xdr:row>
      <xdr:rowOff>0</xdr:rowOff>
    </xdr:from>
    <xdr:ext cx="981808" cy="227135"/>
    <xdr:pic>
      <xdr:nvPicPr>
        <xdr:cNvPr id="5" name="図 4">
          <a:extLst>
            <a:ext uri="{FF2B5EF4-FFF2-40B4-BE49-F238E27FC236}">
              <a16:creationId xmlns:a16="http://schemas.microsoft.com/office/drawing/2014/main" id="{2CFDB095-05C9-4CD8-9C06-1BA67113D1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67654" y="161925"/>
          <a:ext cx="981808" cy="2271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31</xdr:col>
      <xdr:colOff>109904</xdr:colOff>
      <xdr:row>101</xdr:row>
      <xdr:rowOff>0</xdr:rowOff>
    </xdr:from>
    <xdr:ext cx="981808" cy="227135"/>
    <xdr:pic>
      <xdr:nvPicPr>
        <xdr:cNvPr id="8" name="図 7">
          <a:extLst>
            <a:ext uri="{FF2B5EF4-FFF2-40B4-BE49-F238E27FC236}">
              <a16:creationId xmlns:a16="http://schemas.microsoft.com/office/drawing/2014/main" id="{A95C8792-56A4-4935-ADCE-D75B7680D0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67654" y="161925"/>
          <a:ext cx="981808" cy="2271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31</xdr:col>
      <xdr:colOff>109904</xdr:colOff>
      <xdr:row>150</xdr:row>
      <xdr:rowOff>0</xdr:rowOff>
    </xdr:from>
    <xdr:ext cx="981808" cy="227135"/>
    <xdr:pic>
      <xdr:nvPicPr>
        <xdr:cNvPr id="9" name="図 8">
          <a:extLst>
            <a:ext uri="{FF2B5EF4-FFF2-40B4-BE49-F238E27FC236}">
              <a16:creationId xmlns:a16="http://schemas.microsoft.com/office/drawing/2014/main" id="{C3D7B4E9-7102-456E-B51A-E78C563F3F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67654" y="161925"/>
          <a:ext cx="981808" cy="2271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100E0-F897-43E9-81B3-D1D140B5FA08}">
  <sheetPr codeName="Sheet2">
    <tabColor rgb="FFFF0000"/>
    <pageSetUpPr fitToPage="1"/>
  </sheetPr>
  <dimension ref="A1:BL86"/>
  <sheetViews>
    <sheetView showGridLines="0" tabSelected="1" topLeftCell="A10" zoomScale="120" zoomScaleNormal="120" workbookViewId="0">
      <selection activeCell="G10" sqref="G10:U10"/>
    </sheetView>
  </sheetViews>
  <sheetFormatPr defaultColWidth="4" defaultRowHeight="18.75" customHeight="1" x14ac:dyDescent="0.2"/>
  <cols>
    <col min="1" max="1" width="3.83203125" style="3" customWidth="1"/>
    <col min="2" max="18" width="4" style="3"/>
    <col min="19" max="19" width="3.83203125" style="3" customWidth="1"/>
    <col min="20" max="28" width="4" style="3"/>
    <col min="29" max="29" width="4" style="3" customWidth="1"/>
    <col min="30" max="39" width="4" style="3"/>
    <col min="40" max="46" width="4" style="18"/>
    <col min="47" max="60" width="4" style="7"/>
    <col min="61" max="64" width="4" style="18"/>
    <col min="65" max="16384" width="4" style="3"/>
  </cols>
  <sheetData>
    <row r="1" spans="1:51" ht="18.75" customHeight="1" x14ac:dyDescent="0.2">
      <c r="B1" s="20" t="s">
        <v>577</v>
      </c>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row>
    <row r="2" spans="1:51" ht="7.5" customHeight="1" thickBot="1" x14ac:dyDescent="0.25"/>
    <row r="3" spans="1:51" ht="18.75" customHeight="1" thickTop="1" x14ac:dyDescent="0.2">
      <c r="B3" s="9"/>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1"/>
    </row>
    <row r="4" spans="1:51" ht="18.75" customHeight="1" x14ac:dyDescent="0.2">
      <c r="B4" s="12" t="s">
        <v>535</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13"/>
    </row>
    <row r="5" spans="1:51" ht="18.75" customHeight="1" x14ac:dyDescent="0.2">
      <c r="B5" s="12" t="s">
        <v>0</v>
      </c>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13"/>
    </row>
    <row r="6" spans="1:51" ht="18.75" customHeight="1" thickBot="1" x14ac:dyDescent="0.25">
      <c r="B6" s="14"/>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6"/>
    </row>
    <row r="7" spans="1:51" ht="18.75" customHeight="1" thickTop="1" x14ac:dyDescent="0.2"/>
    <row r="8" spans="1:51" ht="18.75" customHeight="1" thickBot="1" x14ac:dyDescent="0.25">
      <c r="A8" s="5" t="s">
        <v>367</v>
      </c>
      <c r="B8" s="4"/>
      <c r="C8" s="4"/>
      <c r="D8" s="4"/>
      <c r="E8" s="4"/>
      <c r="F8" s="4"/>
      <c r="G8" s="4"/>
      <c r="H8" s="4"/>
      <c r="I8" s="4"/>
      <c r="J8" s="4"/>
      <c r="K8" s="4"/>
    </row>
    <row r="9" spans="1:51" ht="9" customHeight="1" thickTop="1" thickBot="1" x14ac:dyDescent="0.25"/>
    <row r="10" spans="1:51" ht="18.75" customHeight="1" x14ac:dyDescent="0.2">
      <c r="B10" s="109" t="s">
        <v>364</v>
      </c>
      <c r="C10" s="113" t="s">
        <v>1</v>
      </c>
      <c r="D10" s="113"/>
      <c r="E10" s="113"/>
      <c r="F10" s="113"/>
      <c r="G10" s="114"/>
      <c r="H10" s="114"/>
      <c r="I10" s="114"/>
      <c r="J10" s="114"/>
      <c r="K10" s="114"/>
      <c r="L10" s="114"/>
      <c r="M10" s="114"/>
      <c r="N10" s="114"/>
      <c r="O10" s="114"/>
      <c r="P10" s="114"/>
      <c r="Q10" s="114"/>
      <c r="R10" s="114"/>
      <c r="S10" s="114"/>
      <c r="T10" s="114"/>
      <c r="U10" s="115"/>
    </row>
    <row r="11" spans="1:51" ht="18.75" customHeight="1" x14ac:dyDescent="0.2">
      <c r="B11" s="110"/>
      <c r="C11" s="93" t="s">
        <v>2</v>
      </c>
      <c r="D11" s="93"/>
      <c r="E11" s="93"/>
      <c r="F11" s="93"/>
      <c r="G11" s="116"/>
      <c r="H11" s="116"/>
      <c r="I11" s="116"/>
      <c r="J11" s="116"/>
      <c r="K11" s="116"/>
      <c r="L11" s="116"/>
      <c r="M11" s="116"/>
      <c r="N11" s="116"/>
      <c r="O11" s="116"/>
      <c r="P11" s="116"/>
      <c r="Q11" s="116"/>
      <c r="R11" s="116"/>
      <c r="S11" s="116"/>
      <c r="T11" s="116"/>
      <c r="U11" s="117"/>
    </row>
    <row r="12" spans="1:51" ht="18.75" customHeight="1" x14ac:dyDescent="0.2">
      <c r="B12" s="110"/>
      <c r="C12" s="84" t="s">
        <v>537</v>
      </c>
      <c r="D12" s="85"/>
      <c r="E12" s="85"/>
      <c r="F12" s="86"/>
      <c r="G12" s="118"/>
      <c r="H12" s="119"/>
      <c r="I12" s="119"/>
      <c r="J12" s="119"/>
      <c r="K12" s="119"/>
      <c r="L12" s="119"/>
      <c r="M12" s="119"/>
      <c r="N12" s="119"/>
      <c r="O12" s="119"/>
      <c r="P12" s="119"/>
      <c r="Q12" s="119"/>
      <c r="R12" s="119"/>
      <c r="S12" s="119"/>
      <c r="T12" s="119"/>
      <c r="U12" s="120"/>
      <c r="V12" s="3" t="s">
        <v>540</v>
      </c>
      <c r="AU12" s="7" t="s">
        <v>538</v>
      </c>
      <c r="AV12" s="7" t="s">
        <v>539</v>
      </c>
    </row>
    <row r="13" spans="1:51" ht="18.75" customHeight="1" x14ac:dyDescent="0.2">
      <c r="B13" s="110"/>
      <c r="C13" s="93" t="s">
        <v>3</v>
      </c>
      <c r="D13" s="93"/>
      <c r="E13" s="93"/>
      <c r="F13" s="93"/>
      <c r="G13" s="94" t="s">
        <v>4</v>
      </c>
      <c r="H13" s="94"/>
      <c r="I13" s="94"/>
      <c r="J13" s="94"/>
      <c r="K13" s="94"/>
      <c r="L13" s="93" t="s">
        <v>5</v>
      </c>
      <c r="M13" s="93"/>
      <c r="N13" s="94"/>
      <c r="O13" s="94"/>
      <c r="P13" s="93" t="s">
        <v>6</v>
      </c>
      <c r="Q13" s="93"/>
      <c r="R13" s="94"/>
      <c r="S13" s="94"/>
      <c r="T13" s="93" t="s">
        <v>7</v>
      </c>
      <c r="U13" s="95"/>
      <c r="V13" s="3" t="s">
        <v>8</v>
      </c>
      <c r="AU13" s="7" t="s">
        <v>358</v>
      </c>
      <c r="AV13" s="7" t="s">
        <v>359</v>
      </c>
      <c r="AW13" s="7" t="s">
        <v>360</v>
      </c>
      <c r="AX13" s="7" t="s">
        <v>361</v>
      </c>
      <c r="AY13" s="7" t="s">
        <v>362</v>
      </c>
    </row>
    <row r="14" spans="1:51" ht="18.75" customHeight="1" x14ac:dyDescent="0.2">
      <c r="B14" s="110"/>
      <c r="C14" s="84" t="s">
        <v>542</v>
      </c>
      <c r="D14" s="85"/>
      <c r="E14" s="85"/>
      <c r="F14" s="86"/>
      <c r="G14" s="84" t="s">
        <v>9</v>
      </c>
      <c r="H14" s="85"/>
      <c r="I14" s="86"/>
      <c r="J14" s="87"/>
      <c r="K14" s="88"/>
      <c r="L14" s="88"/>
      <c r="M14" s="88"/>
      <c r="N14" s="88"/>
      <c r="O14" s="88"/>
      <c r="P14" s="88"/>
      <c r="Q14" s="88"/>
      <c r="R14" s="88"/>
      <c r="S14" s="88"/>
      <c r="T14" s="88"/>
      <c r="U14" s="89"/>
      <c r="V14" s="3" t="s">
        <v>10</v>
      </c>
    </row>
    <row r="15" spans="1:51" ht="18.75" customHeight="1" x14ac:dyDescent="0.2">
      <c r="B15" s="110"/>
      <c r="C15" s="84"/>
      <c r="D15" s="85"/>
      <c r="E15" s="85"/>
      <c r="F15" s="86"/>
      <c r="G15" s="84" t="str">
        <f>_xlfn.IFNA(VLOOKUP(J14,郵便番号,2,TRUE),"東京都")</f>
        <v>東京都</v>
      </c>
      <c r="H15" s="85"/>
      <c r="I15" s="86"/>
      <c r="J15" s="87"/>
      <c r="K15" s="88"/>
      <c r="L15" s="88"/>
      <c r="M15" s="88"/>
      <c r="N15" s="88"/>
      <c r="O15" s="88"/>
      <c r="P15" s="88"/>
      <c r="Q15" s="88"/>
      <c r="R15" s="88"/>
      <c r="S15" s="88"/>
      <c r="T15" s="88"/>
      <c r="U15" s="89"/>
    </row>
    <row r="16" spans="1:51" ht="18.75" customHeight="1" x14ac:dyDescent="0.2">
      <c r="B16" s="110"/>
      <c r="C16" s="84"/>
      <c r="D16" s="85"/>
      <c r="E16" s="85"/>
      <c r="F16" s="86"/>
      <c r="G16" s="121" t="s">
        <v>363</v>
      </c>
      <c r="H16" s="121"/>
      <c r="I16" s="121"/>
      <c r="J16" s="122"/>
      <c r="K16" s="122"/>
      <c r="L16" s="122"/>
      <c r="M16" s="122"/>
      <c r="N16" s="122"/>
      <c r="O16" s="122"/>
      <c r="P16" s="122"/>
      <c r="Q16" s="122"/>
      <c r="R16" s="122"/>
      <c r="S16" s="122"/>
      <c r="T16" s="122"/>
      <c r="U16" s="123"/>
    </row>
    <row r="17" spans="1:51" ht="18.75" customHeight="1" x14ac:dyDescent="0.2">
      <c r="B17" s="111"/>
      <c r="C17" s="90" t="s">
        <v>543</v>
      </c>
      <c r="D17" s="91"/>
      <c r="E17" s="91"/>
      <c r="F17" s="92"/>
      <c r="G17" s="84" t="s">
        <v>9</v>
      </c>
      <c r="H17" s="85"/>
      <c r="I17" s="86"/>
      <c r="J17" s="87"/>
      <c r="K17" s="88"/>
      <c r="L17" s="88"/>
      <c r="M17" s="88"/>
      <c r="N17" s="88"/>
      <c r="O17" s="88"/>
      <c r="P17" s="88"/>
      <c r="Q17" s="88"/>
      <c r="R17" s="88"/>
      <c r="S17" s="88"/>
      <c r="T17" s="88"/>
      <c r="U17" s="89"/>
      <c r="V17" s="3" t="str">
        <f ca="1">"　※"&amp;IF(MONTH(NOW())&lt;=6,"前","今") &amp; "年の１月１日時点の住所が申請時住所と異なる場合、"</f>
        <v>　※前年の１月１日時点の住所が申請時住所と異なる場合、</v>
      </c>
    </row>
    <row r="18" spans="1:51" ht="18.75" customHeight="1" x14ac:dyDescent="0.2">
      <c r="B18" s="111"/>
      <c r="C18" s="90"/>
      <c r="D18" s="91"/>
      <c r="E18" s="91"/>
      <c r="F18" s="92"/>
      <c r="G18" s="84" t="str">
        <f>_xlfn.IFNA(VLOOKUP(J17,郵便番号,2,TRUE),"東京都")</f>
        <v>東京都</v>
      </c>
      <c r="H18" s="85"/>
      <c r="I18" s="86"/>
      <c r="J18" s="87"/>
      <c r="K18" s="88"/>
      <c r="L18" s="88"/>
      <c r="M18" s="88"/>
      <c r="N18" s="88"/>
      <c r="O18" s="88"/>
      <c r="P18" s="88"/>
      <c r="Q18" s="88"/>
      <c r="R18" s="88"/>
      <c r="S18" s="88"/>
      <c r="T18" s="88"/>
      <c r="U18" s="89"/>
      <c r="V18" s="3" t="s">
        <v>544</v>
      </c>
    </row>
    <row r="19" spans="1:51" ht="27" customHeight="1" x14ac:dyDescent="0.2">
      <c r="B19" s="111"/>
      <c r="C19" s="99" t="s">
        <v>578</v>
      </c>
      <c r="D19" s="100"/>
      <c r="E19" s="100"/>
      <c r="F19" s="100"/>
      <c r="G19" s="100"/>
      <c r="H19" s="100"/>
      <c r="I19" s="100"/>
      <c r="J19" s="100"/>
      <c r="K19" s="100"/>
      <c r="L19" s="100"/>
      <c r="M19" s="100"/>
      <c r="N19" s="100"/>
      <c r="O19" s="100"/>
      <c r="P19" s="101"/>
      <c r="Q19" s="94"/>
      <c r="R19" s="94"/>
      <c r="S19" s="94"/>
      <c r="T19" s="94"/>
      <c r="U19" s="102"/>
      <c r="V19" s="135" t="s">
        <v>581</v>
      </c>
      <c r="W19" s="136"/>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7" t="s">
        <v>579</v>
      </c>
      <c r="AV19" s="7" t="s">
        <v>580</v>
      </c>
    </row>
    <row r="20" spans="1:51" ht="18.75" customHeight="1" x14ac:dyDescent="0.2">
      <c r="B20" s="111"/>
      <c r="C20" s="90" t="s">
        <v>417</v>
      </c>
      <c r="D20" s="91"/>
      <c r="E20" s="91"/>
      <c r="F20" s="92"/>
      <c r="G20" s="118"/>
      <c r="H20" s="119"/>
      <c r="I20" s="119"/>
      <c r="J20" s="119"/>
      <c r="K20" s="119"/>
      <c r="L20" s="119"/>
      <c r="M20" s="119"/>
      <c r="N20" s="119"/>
      <c r="O20" s="119"/>
      <c r="P20" s="119"/>
      <c r="Q20" s="119"/>
      <c r="R20" s="119"/>
      <c r="S20" s="119"/>
      <c r="T20" s="119"/>
      <c r="U20" s="120"/>
    </row>
    <row r="21" spans="1:51" ht="25.5" customHeight="1" thickBot="1" x14ac:dyDescent="0.25">
      <c r="B21" s="112"/>
      <c r="C21" s="103" t="s">
        <v>545</v>
      </c>
      <c r="D21" s="104"/>
      <c r="E21" s="104"/>
      <c r="F21" s="105"/>
      <c r="G21" s="106"/>
      <c r="H21" s="107"/>
      <c r="I21" s="107"/>
      <c r="J21" s="107"/>
      <c r="K21" s="107"/>
      <c r="L21" s="107"/>
      <c r="M21" s="107"/>
      <c r="N21" s="107"/>
      <c r="O21" s="107"/>
      <c r="P21" s="107"/>
      <c r="Q21" s="107"/>
      <c r="R21" s="107"/>
      <c r="S21" s="107"/>
      <c r="T21" s="107"/>
      <c r="U21" s="108"/>
    </row>
    <row r="22" spans="1:51" ht="18.75" customHeight="1" x14ac:dyDescent="0.2">
      <c r="Q22"/>
      <c r="R22"/>
      <c r="S22"/>
      <c r="T22"/>
      <c r="U22"/>
    </row>
    <row r="23" spans="1:51" ht="18.75" customHeight="1" thickBot="1" x14ac:dyDescent="0.25">
      <c r="A23" s="5" t="s">
        <v>547</v>
      </c>
      <c r="B23" s="4"/>
      <c r="C23" s="4"/>
      <c r="D23" s="4"/>
      <c r="E23" s="4"/>
      <c r="F23" s="4"/>
      <c r="G23" s="4"/>
      <c r="H23" s="4"/>
      <c r="I23" s="4"/>
      <c r="J23" s="4"/>
      <c r="K23" s="4"/>
      <c r="L23" s="5"/>
      <c r="M23" s="4"/>
      <c r="N23" s="4"/>
      <c r="O23" s="5"/>
      <c r="P23" s="5"/>
      <c r="Q23" s="5"/>
      <c r="R23" s="5"/>
      <c r="S23" s="5"/>
      <c r="T23"/>
      <c r="U23"/>
    </row>
    <row r="24" spans="1:51" ht="9" customHeight="1" thickTop="1" thickBot="1" x14ac:dyDescent="0.25">
      <c r="Q24"/>
      <c r="R24"/>
      <c r="S24"/>
      <c r="T24"/>
      <c r="U24"/>
    </row>
    <row r="25" spans="1:51" ht="18.75" customHeight="1" x14ac:dyDescent="0.2">
      <c r="B25" s="96" t="s">
        <v>562</v>
      </c>
      <c r="C25" s="113" t="s">
        <v>1</v>
      </c>
      <c r="D25" s="113"/>
      <c r="E25" s="113"/>
      <c r="F25" s="113"/>
      <c r="G25" s="133"/>
      <c r="H25" s="133"/>
      <c r="I25" s="133"/>
      <c r="J25" s="133"/>
      <c r="K25" s="133"/>
      <c r="L25" s="133"/>
      <c r="M25" s="133"/>
      <c r="N25" s="133"/>
      <c r="O25" s="133"/>
      <c r="P25" s="133"/>
      <c r="Q25" s="133"/>
      <c r="R25" s="133"/>
      <c r="S25" s="133"/>
      <c r="T25" s="133"/>
      <c r="U25" s="134"/>
    </row>
    <row r="26" spans="1:51" ht="18.75" customHeight="1" x14ac:dyDescent="0.2">
      <c r="B26" s="97"/>
      <c r="C26" s="93" t="s">
        <v>2</v>
      </c>
      <c r="D26" s="93"/>
      <c r="E26" s="93"/>
      <c r="F26" s="93"/>
      <c r="G26" s="94"/>
      <c r="H26" s="94"/>
      <c r="I26" s="94"/>
      <c r="J26" s="94"/>
      <c r="K26" s="94"/>
      <c r="L26" s="94"/>
      <c r="M26" s="94"/>
      <c r="N26" s="94"/>
      <c r="O26" s="94"/>
      <c r="P26" s="94"/>
      <c r="Q26" s="94"/>
      <c r="R26" s="94"/>
      <c r="S26" s="94"/>
      <c r="T26" s="94"/>
      <c r="U26" s="102"/>
    </row>
    <row r="27" spans="1:51" ht="18.75" customHeight="1" x14ac:dyDescent="0.2">
      <c r="B27" s="97"/>
      <c r="C27" s="93" t="s">
        <v>3</v>
      </c>
      <c r="D27" s="93"/>
      <c r="E27" s="93"/>
      <c r="F27" s="93"/>
      <c r="G27" s="94" t="s">
        <v>360</v>
      </c>
      <c r="H27" s="94"/>
      <c r="I27" s="94"/>
      <c r="J27" s="94"/>
      <c r="K27" s="94"/>
      <c r="L27" s="93" t="s">
        <v>5</v>
      </c>
      <c r="M27" s="93"/>
      <c r="N27" s="94"/>
      <c r="O27" s="94"/>
      <c r="P27" s="93" t="s">
        <v>6</v>
      </c>
      <c r="Q27" s="93"/>
      <c r="R27" s="94"/>
      <c r="S27" s="94"/>
      <c r="T27" s="93" t="s">
        <v>7</v>
      </c>
      <c r="U27" s="95"/>
      <c r="V27" s="3" t="s">
        <v>8</v>
      </c>
      <c r="AU27" s="7" t="s">
        <v>358</v>
      </c>
      <c r="AV27" s="7" t="s">
        <v>359</v>
      </c>
      <c r="AW27" s="7" t="s">
        <v>360</v>
      </c>
      <c r="AX27" s="7" t="s">
        <v>361</v>
      </c>
      <c r="AY27" s="7" t="s">
        <v>362</v>
      </c>
    </row>
    <row r="28" spans="1:51" ht="18.75" customHeight="1" x14ac:dyDescent="0.2">
      <c r="B28" s="97"/>
      <c r="C28" s="90" t="s">
        <v>422</v>
      </c>
      <c r="D28" s="91"/>
      <c r="E28" s="91"/>
      <c r="F28" s="92"/>
      <c r="G28" s="124"/>
      <c r="H28" s="125"/>
      <c r="I28" s="125"/>
      <c r="J28" s="125"/>
      <c r="K28" s="125"/>
      <c r="L28" s="125"/>
      <c r="M28" s="125"/>
      <c r="N28" s="125"/>
      <c r="O28" s="125"/>
      <c r="P28" s="125"/>
      <c r="Q28" s="125"/>
      <c r="R28" s="125"/>
      <c r="S28" s="125"/>
      <c r="T28" s="125"/>
      <c r="U28" s="126"/>
      <c r="V28" s="3" t="s">
        <v>10</v>
      </c>
    </row>
    <row r="29" spans="1:51" ht="18.75" customHeight="1" x14ac:dyDescent="0.2">
      <c r="B29" s="97"/>
      <c r="C29" s="84" t="s">
        <v>357</v>
      </c>
      <c r="D29" s="85"/>
      <c r="E29" s="85"/>
      <c r="F29" s="86"/>
      <c r="G29" s="84" t="s">
        <v>9</v>
      </c>
      <c r="H29" s="85"/>
      <c r="I29" s="86"/>
      <c r="J29" s="87"/>
      <c r="K29" s="88"/>
      <c r="L29" s="88"/>
      <c r="M29" s="88"/>
      <c r="N29" s="88"/>
      <c r="O29" s="88"/>
      <c r="P29" s="88"/>
      <c r="Q29" s="88"/>
      <c r="R29" s="88"/>
      <c r="S29" s="88"/>
      <c r="T29" s="88"/>
      <c r="U29" s="89"/>
      <c r="V29" s="3" t="s">
        <v>10</v>
      </c>
    </row>
    <row r="30" spans="1:51" ht="18.75" customHeight="1" x14ac:dyDescent="0.2">
      <c r="B30" s="97"/>
      <c r="C30" s="84"/>
      <c r="D30" s="85"/>
      <c r="E30" s="85"/>
      <c r="F30" s="86"/>
      <c r="G30" s="84" t="str">
        <f>_xlfn.IFNA(VLOOKUP(J29,郵便番号,2,TRUE),"東京都")</f>
        <v>東京都</v>
      </c>
      <c r="H30" s="85"/>
      <c r="I30" s="86"/>
      <c r="J30" s="87"/>
      <c r="K30" s="88"/>
      <c r="L30" s="88"/>
      <c r="M30" s="88"/>
      <c r="N30" s="88"/>
      <c r="O30" s="88"/>
      <c r="P30" s="88"/>
      <c r="Q30" s="88"/>
      <c r="R30" s="88"/>
      <c r="S30" s="88"/>
      <c r="T30" s="88"/>
      <c r="U30" s="89"/>
    </row>
    <row r="31" spans="1:51" ht="18.75" customHeight="1" thickBot="1" x14ac:dyDescent="0.25">
      <c r="B31" s="98"/>
      <c r="C31" s="130"/>
      <c r="D31" s="131"/>
      <c r="E31" s="131"/>
      <c r="F31" s="132"/>
      <c r="G31" s="127" t="s">
        <v>363</v>
      </c>
      <c r="H31" s="127"/>
      <c r="I31" s="127"/>
      <c r="J31" s="128"/>
      <c r="K31" s="128"/>
      <c r="L31" s="128"/>
      <c r="M31" s="128"/>
      <c r="N31" s="128"/>
      <c r="O31" s="128"/>
      <c r="P31" s="128"/>
      <c r="Q31" s="128"/>
      <c r="R31" s="128"/>
      <c r="S31" s="128"/>
      <c r="T31" s="128"/>
      <c r="U31" s="129"/>
    </row>
    <row r="32" spans="1:51" ht="18.75" customHeight="1" x14ac:dyDescent="0.2">
      <c r="B32" s="68"/>
      <c r="C32" s="69"/>
      <c r="D32" s="69"/>
      <c r="E32" s="69"/>
      <c r="F32" s="69"/>
      <c r="G32" s="70"/>
      <c r="H32" s="70"/>
      <c r="I32" s="70"/>
      <c r="J32" s="71"/>
      <c r="K32" s="71"/>
      <c r="L32" s="71"/>
      <c r="M32" s="71"/>
      <c r="N32" s="71"/>
      <c r="O32" s="71"/>
      <c r="P32" s="71"/>
      <c r="Q32" s="71"/>
      <c r="R32" s="71"/>
      <c r="S32" s="71"/>
      <c r="T32" s="71"/>
      <c r="U32" s="71"/>
    </row>
    <row r="33" spans="1:51" ht="18.75" customHeight="1" thickBot="1" x14ac:dyDescent="0.25">
      <c r="A33" s="5" t="s">
        <v>548</v>
      </c>
      <c r="B33" s="4"/>
      <c r="C33" s="4"/>
      <c r="D33" s="4"/>
      <c r="E33" s="4"/>
      <c r="F33" s="4"/>
      <c r="G33" s="4"/>
      <c r="H33" s="4"/>
      <c r="I33" s="4"/>
      <c r="J33" s="4"/>
      <c r="K33" s="4"/>
    </row>
    <row r="34" spans="1:51" ht="9" customHeight="1" thickTop="1" thickBot="1" x14ac:dyDescent="0.25"/>
    <row r="35" spans="1:51" ht="18.75" customHeight="1" x14ac:dyDescent="0.2">
      <c r="B35" s="109" t="s">
        <v>549</v>
      </c>
      <c r="C35" s="113" t="s">
        <v>1</v>
      </c>
      <c r="D35" s="113"/>
      <c r="E35" s="113"/>
      <c r="F35" s="113"/>
      <c r="G35" s="114"/>
      <c r="H35" s="114"/>
      <c r="I35" s="114"/>
      <c r="J35" s="114"/>
      <c r="K35" s="114"/>
      <c r="L35" s="114"/>
      <c r="M35" s="114"/>
      <c r="N35" s="114"/>
      <c r="O35" s="114"/>
      <c r="P35" s="114"/>
      <c r="Q35" s="114"/>
      <c r="R35" s="114"/>
      <c r="S35" s="114"/>
      <c r="T35" s="114"/>
      <c r="U35" s="115"/>
    </row>
    <row r="36" spans="1:51" ht="18.75" customHeight="1" x14ac:dyDescent="0.2">
      <c r="B36" s="110"/>
      <c r="C36" s="93" t="s">
        <v>2</v>
      </c>
      <c r="D36" s="93"/>
      <c r="E36" s="93"/>
      <c r="F36" s="93"/>
      <c r="G36" s="116"/>
      <c r="H36" s="116"/>
      <c r="I36" s="116"/>
      <c r="J36" s="116"/>
      <c r="K36" s="116"/>
      <c r="L36" s="116"/>
      <c r="M36" s="116"/>
      <c r="N36" s="116"/>
      <c r="O36" s="116"/>
      <c r="P36" s="116"/>
      <c r="Q36" s="116"/>
      <c r="R36" s="116"/>
      <c r="S36" s="116"/>
      <c r="T36" s="116"/>
      <c r="U36" s="117"/>
    </row>
    <row r="37" spans="1:51" ht="18.75" customHeight="1" x14ac:dyDescent="0.2">
      <c r="B37" s="110"/>
      <c r="C37" s="84" t="s">
        <v>537</v>
      </c>
      <c r="D37" s="85"/>
      <c r="E37" s="85"/>
      <c r="F37" s="86"/>
      <c r="G37" s="118"/>
      <c r="H37" s="119"/>
      <c r="I37" s="119"/>
      <c r="J37" s="119"/>
      <c r="K37" s="119"/>
      <c r="L37" s="119"/>
      <c r="M37" s="119"/>
      <c r="N37" s="119"/>
      <c r="O37" s="119"/>
      <c r="P37" s="119"/>
      <c r="Q37" s="119"/>
      <c r="R37" s="119"/>
      <c r="S37" s="119"/>
      <c r="T37" s="119"/>
      <c r="U37" s="120"/>
      <c r="V37" s="3" t="s">
        <v>540</v>
      </c>
      <c r="AU37" s="7" t="s">
        <v>538</v>
      </c>
      <c r="AV37" s="7" t="s">
        <v>539</v>
      </c>
    </row>
    <row r="38" spans="1:51" ht="18.75" customHeight="1" x14ac:dyDescent="0.2">
      <c r="B38" s="110"/>
      <c r="C38" s="93" t="s">
        <v>3</v>
      </c>
      <c r="D38" s="93"/>
      <c r="E38" s="93"/>
      <c r="F38" s="93"/>
      <c r="G38" s="94" t="s">
        <v>4</v>
      </c>
      <c r="H38" s="94"/>
      <c r="I38" s="94"/>
      <c r="J38" s="94"/>
      <c r="K38" s="94"/>
      <c r="L38" s="93" t="s">
        <v>5</v>
      </c>
      <c r="M38" s="93"/>
      <c r="N38" s="94"/>
      <c r="O38" s="94"/>
      <c r="P38" s="93" t="s">
        <v>6</v>
      </c>
      <c r="Q38" s="93"/>
      <c r="R38" s="94"/>
      <c r="S38" s="94"/>
      <c r="T38" s="93" t="s">
        <v>7</v>
      </c>
      <c r="U38" s="95"/>
      <c r="V38" s="3" t="s">
        <v>8</v>
      </c>
      <c r="AU38" s="7" t="s">
        <v>358</v>
      </c>
      <c r="AV38" s="7" t="s">
        <v>359</v>
      </c>
      <c r="AW38" s="7" t="s">
        <v>360</v>
      </c>
      <c r="AX38" s="7" t="s">
        <v>361</v>
      </c>
      <c r="AY38" s="7" t="s">
        <v>362</v>
      </c>
    </row>
    <row r="39" spans="1:51" ht="18.75" customHeight="1" x14ac:dyDescent="0.2">
      <c r="B39" s="110"/>
      <c r="C39" s="99" t="s">
        <v>546</v>
      </c>
      <c r="D39" s="100"/>
      <c r="E39" s="100"/>
      <c r="F39" s="100"/>
      <c r="G39" s="100"/>
      <c r="H39" s="100"/>
      <c r="I39" s="100"/>
      <c r="J39" s="100"/>
      <c r="K39" s="100"/>
      <c r="L39" s="100"/>
      <c r="M39" s="100"/>
      <c r="N39" s="100"/>
      <c r="O39" s="100"/>
      <c r="P39" s="101"/>
      <c r="Q39" s="94"/>
      <c r="R39" s="94"/>
      <c r="S39" s="94"/>
      <c r="T39" s="94"/>
      <c r="U39" s="102"/>
      <c r="AU39" s="7" t="s">
        <v>365</v>
      </c>
      <c r="AV39" s="7" t="s">
        <v>366</v>
      </c>
    </row>
    <row r="40" spans="1:51" ht="18.75" customHeight="1" x14ac:dyDescent="0.2">
      <c r="B40" s="110"/>
      <c r="C40" s="84" t="s">
        <v>542</v>
      </c>
      <c r="D40" s="85"/>
      <c r="E40" s="85"/>
      <c r="F40" s="86"/>
      <c r="G40" s="84" t="s">
        <v>9</v>
      </c>
      <c r="H40" s="85"/>
      <c r="I40" s="86"/>
      <c r="J40" s="87"/>
      <c r="K40" s="88"/>
      <c r="L40" s="88"/>
      <c r="M40" s="88"/>
      <c r="N40" s="88"/>
      <c r="O40" s="88"/>
      <c r="P40" s="88"/>
      <c r="Q40" s="88"/>
      <c r="R40" s="88"/>
      <c r="S40" s="88"/>
      <c r="T40" s="88"/>
      <c r="U40" s="89"/>
      <c r="V40" s="3" t="s">
        <v>10</v>
      </c>
    </row>
    <row r="41" spans="1:51" ht="18.75" customHeight="1" x14ac:dyDescent="0.2">
      <c r="B41" s="110"/>
      <c r="C41" s="84"/>
      <c r="D41" s="85"/>
      <c r="E41" s="85"/>
      <c r="F41" s="86"/>
      <c r="G41" s="84" t="str">
        <f>_xlfn.IFNA(VLOOKUP(J40,郵便番号,2,TRUE),"東京都")</f>
        <v>東京都</v>
      </c>
      <c r="H41" s="85"/>
      <c r="I41" s="86"/>
      <c r="J41" s="87"/>
      <c r="K41" s="88"/>
      <c r="L41" s="88"/>
      <c r="M41" s="88"/>
      <c r="N41" s="88"/>
      <c r="O41" s="88"/>
      <c r="P41" s="88"/>
      <c r="Q41" s="88"/>
      <c r="R41" s="88"/>
      <c r="S41" s="88"/>
      <c r="T41" s="88"/>
      <c r="U41" s="89"/>
    </row>
    <row r="42" spans="1:51" ht="18.75" customHeight="1" x14ac:dyDescent="0.2">
      <c r="B42" s="110"/>
      <c r="C42" s="84"/>
      <c r="D42" s="85"/>
      <c r="E42" s="85"/>
      <c r="F42" s="86"/>
      <c r="G42" s="121" t="s">
        <v>363</v>
      </c>
      <c r="H42" s="121"/>
      <c r="I42" s="121"/>
      <c r="J42" s="122"/>
      <c r="K42" s="122"/>
      <c r="L42" s="122"/>
      <c r="M42" s="122"/>
      <c r="N42" s="122"/>
      <c r="O42" s="122"/>
      <c r="P42" s="122"/>
      <c r="Q42" s="122"/>
      <c r="R42" s="122"/>
      <c r="S42" s="122"/>
      <c r="T42" s="122"/>
      <c r="U42" s="123"/>
    </row>
    <row r="43" spans="1:51" ht="18.75" customHeight="1" x14ac:dyDescent="0.2">
      <c r="B43" s="111"/>
      <c r="C43" s="90" t="s">
        <v>543</v>
      </c>
      <c r="D43" s="91"/>
      <c r="E43" s="91"/>
      <c r="F43" s="92"/>
      <c r="G43" s="84" t="s">
        <v>9</v>
      </c>
      <c r="H43" s="85"/>
      <c r="I43" s="86"/>
      <c r="J43" s="87"/>
      <c r="K43" s="88"/>
      <c r="L43" s="88"/>
      <c r="M43" s="88"/>
      <c r="N43" s="88"/>
      <c r="O43" s="88"/>
      <c r="P43" s="88"/>
      <c r="Q43" s="88"/>
      <c r="R43" s="88"/>
      <c r="S43" s="88"/>
      <c r="T43" s="88"/>
      <c r="U43" s="89"/>
      <c r="V43" s="3" t="str">
        <f ca="1">"　※"&amp;IF(MONTH(NOW())&lt;=6,"前","今") &amp; "年の１月１日時点の住所が申請時住所と異なる場合、"</f>
        <v>　※前年の１月１日時点の住所が申請時住所と異なる場合、</v>
      </c>
    </row>
    <row r="44" spans="1:51" ht="18.75" customHeight="1" x14ac:dyDescent="0.2">
      <c r="B44" s="111"/>
      <c r="C44" s="90"/>
      <c r="D44" s="91"/>
      <c r="E44" s="91"/>
      <c r="F44" s="92"/>
      <c r="G44" s="84" t="str">
        <f>_xlfn.IFNA(VLOOKUP(J43,郵便番号,2,TRUE),"東京都")</f>
        <v>東京都</v>
      </c>
      <c r="H44" s="85"/>
      <c r="I44" s="86"/>
      <c r="J44" s="87"/>
      <c r="K44" s="88"/>
      <c r="L44" s="88"/>
      <c r="M44" s="88"/>
      <c r="N44" s="88"/>
      <c r="O44" s="88"/>
      <c r="P44" s="88"/>
      <c r="Q44" s="88"/>
      <c r="R44" s="88"/>
      <c r="S44" s="88"/>
      <c r="T44" s="88"/>
      <c r="U44" s="89"/>
      <c r="V44" s="3" t="s">
        <v>544</v>
      </c>
    </row>
    <row r="45" spans="1:51" ht="27" customHeight="1" x14ac:dyDescent="0.2">
      <c r="B45" s="111"/>
      <c r="C45" s="99" t="s">
        <v>578</v>
      </c>
      <c r="D45" s="100"/>
      <c r="E45" s="100"/>
      <c r="F45" s="100"/>
      <c r="G45" s="100"/>
      <c r="H45" s="100"/>
      <c r="I45" s="100"/>
      <c r="J45" s="100"/>
      <c r="K45" s="100"/>
      <c r="L45" s="100"/>
      <c r="M45" s="100"/>
      <c r="N45" s="100"/>
      <c r="O45" s="100"/>
      <c r="P45" s="101"/>
      <c r="Q45" s="94"/>
      <c r="R45" s="94"/>
      <c r="S45" s="94"/>
      <c r="T45" s="94"/>
      <c r="U45" s="102"/>
      <c r="V45" s="135" t="s">
        <v>581</v>
      </c>
      <c r="W45" s="136"/>
      <c r="X45" s="136"/>
      <c r="Y45" s="136"/>
      <c r="Z45" s="136"/>
      <c r="AA45" s="136"/>
      <c r="AB45" s="136"/>
      <c r="AC45" s="136"/>
      <c r="AD45" s="136"/>
      <c r="AE45" s="136"/>
      <c r="AF45" s="136"/>
      <c r="AG45" s="136"/>
      <c r="AH45" s="136"/>
      <c r="AI45" s="136"/>
      <c r="AJ45" s="136"/>
      <c r="AK45" s="136"/>
      <c r="AL45" s="136"/>
      <c r="AM45" s="136"/>
      <c r="AN45" s="136"/>
      <c r="AO45" s="136"/>
      <c r="AP45" s="136"/>
      <c r="AQ45" s="136"/>
      <c r="AR45" s="136"/>
      <c r="AS45" s="136"/>
      <c r="AT45" s="136"/>
      <c r="AU45" s="7" t="s">
        <v>579</v>
      </c>
      <c r="AV45" s="7" t="s">
        <v>580</v>
      </c>
    </row>
    <row r="46" spans="1:51" ht="25.5" customHeight="1" thickBot="1" x14ac:dyDescent="0.25">
      <c r="B46" s="112"/>
      <c r="C46" s="103" t="s">
        <v>545</v>
      </c>
      <c r="D46" s="104"/>
      <c r="E46" s="104"/>
      <c r="F46" s="105"/>
      <c r="G46" s="106"/>
      <c r="H46" s="107"/>
      <c r="I46" s="107"/>
      <c r="J46" s="107"/>
      <c r="K46" s="107"/>
      <c r="L46" s="107"/>
      <c r="M46" s="107"/>
      <c r="N46" s="107"/>
      <c r="O46" s="107"/>
      <c r="P46" s="107"/>
      <c r="Q46" s="107"/>
      <c r="R46" s="107"/>
      <c r="S46" s="107"/>
      <c r="T46" s="107"/>
      <c r="U46" s="108"/>
    </row>
    <row r="47" spans="1:51" ht="6" customHeight="1" thickBot="1" x14ac:dyDescent="0.25">
      <c r="B47" s="72"/>
      <c r="C47" s="73"/>
      <c r="D47" s="73"/>
      <c r="E47" s="73"/>
      <c r="F47" s="73"/>
      <c r="G47" s="69"/>
      <c r="H47" s="69"/>
      <c r="I47" s="69"/>
      <c r="J47" s="69"/>
      <c r="K47" s="69"/>
      <c r="L47" s="69"/>
      <c r="M47" s="69"/>
      <c r="N47" s="69"/>
      <c r="O47" s="69"/>
      <c r="P47" s="69"/>
      <c r="Q47" s="69"/>
      <c r="R47" s="69"/>
      <c r="S47" s="69"/>
      <c r="T47" s="69"/>
      <c r="U47" s="69"/>
    </row>
    <row r="48" spans="1:51" ht="18.75" customHeight="1" x14ac:dyDescent="0.2">
      <c r="B48" s="109" t="s">
        <v>550</v>
      </c>
      <c r="C48" s="113" t="s">
        <v>1</v>
      </c>
      <c r="D48" s="113"/>
      <c r="E48" s="113"/>
      <c r="F48" s="113"/>
      <c r="G48" s="114"/>
      <c r="H48" s="114"/>
      <c r="I48" s="114"/>
      <c r="J48" s="114"/>
      <c r="K48" s="114"/>
      <c r="L48" s="114"/>
      <c r="M48" s="114"/>
      <c r="N48" s="114"/>
      <c r="O48" s="114"/>
      <c r="P48" s="114"/>
      <c r="Q48" s="114"/>
      <c r="R48" s="114"/>
      <c r="S48" s="114"/>
      <c r="T48" s="114"/>
      <c r="U48" s="115"/>
    </row>
    <row r="49" spans="2:51" ht="18.75" customHeight="1" x14ac:dyDescent="0.2">
      <c r="B49" s="110"/>
      <c r="C49" s="93" t="s">
        <v>2</v>
      </c>
      <c r="D49" s="93"/>
      <c r="E49" s="93"/>
      <c r="F49" s="93"/>
      <c r="G49" s="116"/>
      <c r="H49" s="116"/>
      <c r="I49" s="116"/>
      <c r="J49" s="116"/>
      <c r="K49" s="116"/>
      <c r="L49" s="116"/>
      <c r="M49" s="116"/>
      <c r="N49" s="116"/>
      <c r="O49" s="116"/>
      <c r="P49" s="116"/>
      <c r="Q49" s="116"/>
      <c r="R49" s="116"/>
      <c r="S49" s="116"/>
      <c r="T49" s="116"/>
      <c r="U49" s="117"/>
    </row>
    <row r="50" spans="2:51" ht="18.75" customHeight="1" x14ac:dyDescent="0.2">
      <c r="B50" s="110"/>
      <c r="C50" s="84" t="s">
        <v>537</v>
      </c>
      <c r="D50" s="85"/>
      <c r="E50" s="85"/>
      <c r="F50" s="86"/>
      <c r="G50" s="118"/>
      <c r="H50" s="119"/>
      <c r="I50" s="119"/>
      <c r="J50" s="119"/>
      <c r="K50" s="119"/>
      <c r="L50" s="119"/>
      <c r="M50" s="119"/>
      <c r="N50" s="119"/>
      <c r="O50" s="119"/>
      <c r="P50" s="119"/>
      <c r="Q50" s="119"/>
      <c r="R50" s="119"/>
      <c r="S50" s="119"/>
      <c r="T50" s="119"/>
      <c r="U50" s="120"/>
      <c r="V50" s="3" t="s">
        <v>540</v>
      </c>
      <c r="AU50" s="7" t="s">
        <v>538</v>
      </c>
      <c r="AV50" s="7" t="s">
        <v>539</v>
      </c>
    </row>
    <row r="51" spans="2:51" ht="18.75" customHeight="1" x14ac:dyDescent="0.2">
      <c r="B51" s="110"/>
      <c r="C51" s="93" t="s">
        <v>3</v>
      </c>
      <c r="D51" s="93"/>
      <c r="E51" s="93"/>
      <c r="F51" s="93"/>
      <c r="G51" s="94" t="s">
        <v>4</v>
      </c>
      <c r="H51" s="94"/>
      <c r="I51" s="94"/>
      <c r="J51" s="94"/>
      <c r="K51" s="94"/>
      <c r="L51" s="93" t="s">
        <v>5</v>
      </c>
      <c r="M51" s="93"/>
      <c r="N51" s="94"/>
      <c r="O51" s="94"/>
      <c r="P51" s="93" t="s">
        <v>6</v>
      </c>
      <c r="Q51" s="93"/>
      <c r="R51" s="94"/>
      <c r="S51" s="94"/>
      <c r="T51" s="93" t="s">
        <v>7</v>
      </c>
      <c r="U51" s="95"/>
      <c r="V51" s="3" t="s">
        <v>8</v>
      </c>
      <c r="AU51" s="7" t="s">
        <v>358</v>
      </c>
      <c r="AV51" s="7" t="s">
        <v>359</v>
      </c>
      <c r="AW51" s="7" t="s">
        <v>360</v>
      </c>
      <c r="AX51" s="7" t="s">
        <v>361</v>
      </c>
      <c r="AY51" s="7" t="s">
        <v>362</v>
      </c>
    </row>
    <row r="52" spans="2:51" ht="18.75" customHeight="1" x14ac:dyDescent="0.2">
      <c r="B52" s="110"/>
      <c r="C52" s="99" t="s">
        <v>546</v>
      </c>
      <c r="D52" s="100"/>
      <c r="E52" s="100"/>
      <c r="F52" s="100"/>
      <c r="G52" s="100"/>
      <c r="H52" s="100"/>
      <c r="I52" s="100"/>
      <c r="J52" s="100"/>
      <c r="K52" s="100"/>
      <c r="L52" s="100"/>
      <c r="M52" s="100"/>
      <c r="N52" s="100"/>
      <c r="O52" s="100"/>
      <c r="P52" s="101"/>
      <c r="Q52" s="94"/>
      <c r="R52" s="94"/>
      <c r="S52" s="94"/>
      <c r="T52" s="94"/>
      <c r="U52" s="102"/>
      <c r="AU52" s="7" t="s">
        <v>365</v>
      </c>
      <c r="AV52" s="7" t="s">
        <v>366</v>
      </c>
    </row>
    <row r="53" spans="2:51" ht="18.75" customHeight="1" x14ac:dyDescent="0.2">
      <c r="B53" s="110"/>
      <c r="C53" s="84" t="s">
        <v>542</v>
      </c>
      <c r="D53" s="85"/>
      <c r="E53" s="85"/>
      <c r="F53" s="86"/>
      <c r="G53" s="84" t="s">
        <v>9</v>
      </c>
      <c r="H53" s="85"/>
      <c r="I53" s="86"/>
      <c r="J53" s="87"/>
      <c r="K53" s="88"/>
      <c r="L53" s="88"/>
      <c r="M53" s="88"/>
      <c r="N53" s="88"/>
      <c r="O53" s="88"/>
      <c r="P53" s="88"/>
      <c r="Q53" s="88"/>
      <c r="R53" s="88"/>
      <c r="S53" s="88"/>
      <c r="T53" s="88"/>
      <c r="U53" s="89"/>
      <c r="V53" s="3" t="s">
        <v>10</v>
      </c>
    </row>
    <row r="54" spans="2:51" ht="18.75" customHeight="1" x14ac:dyDescent="0.2">
      <c r="B54" s="110"/>
      <c r="C54" s="84"/>
      <c r="D54" s="85"/>
      <c r="E54" s="85"/>
      <c r="F54" s="86"/>
      <c r="G54" s="84" t="str">
        <f>_xlfn.IFNA(VLOOKUP(J53,郵便番号,2,TRUE),"東京都")</f>
        <v>東京都</v>
      </c>
      <c r="H54" s="85"/>
      <c r="I54" s="86"/>
      <c r="J54" s="87"/>
      <c r="K54" s="88"/>
      <c r="L54" s="88"/>
      <c r="M54" s="88"/>
      <c r="N54" s="88"/>
      <c r="O54" s="88"/>
      <c r="P54" s="88"/>
      <c r="Q54" s="88"/>
      <c r="R54" s="88"/>
      <c r="S54" s="88"/>
      <c r="T54" s="88"/>
      <c r="U54" s="89"/>
    </row>
    <row r="55" spans="2:51" ht="18.75" customHeight="1" x14ac:dyDescent="0.2">
      <c r="B55" s="110"/>
      <c r="C55" s="84"/>
      <c r="D55" s="85"/>
      <c r="E55" s="85"/>
      <c r="F55" s="86"/>
      <c r="G55" s="121" t="s">
        <v>363</v>
      </c>
      <c r="H55" s="121"/>
      <c r="I55" s="121"/>
      <c r="J55" s="122"/>
      <c r="K55" s="122"/>
      <c r="L55" s="122"/>
      <c r="M55" s="122"/>
      <c r="N55" s="122"/>
      <c r="O55" s="122"/>
      <c r="P55" s="122"/>
      <c r="Q55" s="122"/>
      <c r="R55" s="122"/>
      <c r="S55" s="122"/>
      <c r="T55" s="122"/>
      <c r="U55" s="123"/>
    </row>
    <row r="56" spans="2:51" ht="18.75" customHeight="1" x14ac:dyDescent="0.2">
      <c r="B56" s="111"/>
      <c r="C56" s="90" t="s">
        <v>543</v>
      </c>
      <c r="D56" s="91"/>
      <c r="E56" s="91"/>
      <c r="F56" s="92"/>
      <c r="G56" s="84" t="s">
        <v>9</v>
      </c>
      <c r="H56" s="85"/>
      <c r="I56" s="86"/>
      <c r="J56" s="87"/>
      <c r="K56" s="88"/>
      <c r="L56" s="88"/>
      <c r="M56" s="88"/>
      <c r="N56" s="88"/>
      <c r="O56" s="88"/>
      <c r="P56" s="88"/>
      <c r="Q56" s="88"/>
      <c r="R56" s="88"/>
      <c r="S56" s="88"/>
      <c r="T56" s="88"/>
      <c r="U56" s="89"/>
      <c r="V56" s="3" t="str">
        <f ca="1">"　※"&amp;IF(MONTH(NOW())&lt;=6,"前","今") &amp; "年の１月１日時点の住所が申請時住所と異なる場合、"</f>
        <v>　※前年の１月１日時点の住所が申請時住所と異なる場合、</v>
      </c>
    </row>
    <row r="57" spans="2:51" ht="18.75" customHeight="1" x14ac:dyDescent="0.2">
      <c r="B57" s="111"/>
      <c r="C57" s="90"/>
      <c r="D57" s="91"/>
      <c r="E57" s="91"/>
      <c r="F57" s="92"/>
      <c r="G57" s="84" t="str">
        <f>_xlfn.IFNA(VLOOKUP(J56,郵便番号,2,TRUE),"東京都")</f>
        <v>東京都</v>
      </c>
      <c r="H57" s="85"/>
      <c r="I57" s="86"/>
      <c r="J57" s="87"/>
      <c r="K57" s="88"/>
      <c r="L57" s="88"/>
      <c r="M57" s="88"/>
      <c r="N57" s="88"/>
      <c r="O57" s="88"/>
      <c r="P57" s="88"/>
      <c r="Q57" s="88"/>
      <c r="R57" s="88"/>
      <c r="S57" s="88"/>
      <c r="T57" s="88"/>
      <c r="U57" s="89"/>
      <c r="V57" s="3" t="s">
        <v>544</v>
      </c>
    </row>
    <row r="58" spans="2:51" ht="27" customHeight="1" x14ac:dyDescent="0.2">
      <c r="B58" s="111"/>
      <c r="C58" s="99" t="s">
        <v>578</v>
      </c>
      <c r="D58" s="100"/>
      <c r="E58" s="100"/>
      <c r="F58" s="100"/>
      <c r="G58" s="100"/>
      <c r="H58" s="100"/>
      <c r="I58" s="100"/>
      <c r="J58" s="100"/>
      <c r="K58" s="100"/>
      <c r="L58" s="100"/>
      <c r="M58" s="100"/>
      <c r="N58" s="100"/>
      <c r="O58" s="100"/>
      <c r="P58" s="101"/>
      <c r="Q58" s="94"/>
      <c r="R58" s="94"/>
      <c r="S58" s="94"/>
      <c r="T58" s="94"/>
      <c r="U58" s="102"/>
      <c r="V58" s="135" t="s">
        <v>581</v>
      </c>
      <c r="W58" s="136"/>
      <c r="X58" s="136"/>
      <c r="Y58" s="136"/>
      <c r="Z58" s="136"/>
      <c r="AA58" s="136"/>
      <c r="AB58" s="136"/>
      <c r="AC58" s="136"/>
      <c r="AD58" s="136"/>
      <c r="AE58" s="136"/>
      <c r="AF58" s="136"/>
      <c r="AG58" s="136"/>
      <c r="AH58" s="136"/>
      <c r="AI58" s="136"/>
      <c r="AJ58" s="136"/>
      <c r="AK58" s="136"/>
      <c r="AL58" s="136"/>
      <c r="AM58" s="136"/>
      <c r="AN58" s="136"/>
      <c r="AO58" s="136"/>
      <c r="AP58" s="136"/>
      <c r="AQ58" s="136"/>
      <c r="AR58" s="136"/>
      <c r="AS58" s="136"/>
      <c r="AT58" s="136"/>
      <c r="AU58" s="7" t="s">
        <v>579</v>
      </c>
      <c r="AV58" s="7" t="s">
        <v>580</v>
      </c>
    </row>
    <row r="59" spans="2:51" ht="25.5" customHeight="1" thickBot="1" x14ac:dyDescent="0.25">
      <c r="B59" s="112"/>
      <c r="C59" s="103" t="s">
        <v>545</v>
      </c>
      <c r="D59" s="104"/>
      <c r="E59" s="104"/>
      <c r="F59" s="105"/>
      <c r="G59" s="106"/>
      <c r="H59" s="107"/>
      <c r="I59" s="107"/>
      <c r="J59" s="107"/>
      <c r="K59" s="107"/>
      <c r="L59" s="107"/>
      <c r="M59" s="107"/>
      <c r="N59" s="107"/>
      <c r="O59" s="107"/>
      <c r="P59" s="107"/>
      <c r="Q59" s="107"/>
      <c r="R59" s="107"/>
      <c r="S59" s="107"/>
      <c r="T59" s="107"/>
      <c r="U59" s="108"/>
    </row>
    <row r="60" spans="2:51" ht="6.75" customHeight="1" thickBot="1" x14ac:dyDescent="0.25">
      <c r="B60" s="72"/>
      <c r="C60" s="73"/>
      <c r="D60" s="73"/>
      <c r="E60" s="73"/>
      <c r="F60" s="73"/>
      <c r="G60" s="69"/>
      <c r="H60" s="69"/>
      <c r="I60" s="69"/>
      <c r="J60" s="69"/>
      <c r="K60" s="69"/>
      <c r="L60" s="69"/>
      <c r="M60" s="69"/>
      <c r="N60" s="69"/>
      <c r="O60" s="69"/>
      <c r="P60" s="69"/>
      <c r="Q60" s="69"/>
      <c r="R60" s="69"/>
      <c r="S60" s="69"/>
      <c r="T60" s="69"/>
      <c r="U60" s="69"/>
    </row>
    <row r="61" spans="2:51" ht="18.75" customHeight="1" x14ac:dyDescent="0.2">
      <c r="B61" s="109" t="s">
        <v>551</v>
      </c>
      <c r="C61" s="113" t="s">
        <v>1</v>
      </c>
      <c r="D61" s="113"/>
      <c r="E61" s="113"/>
      <c r="F61" s="113"/>
      <c r="G61" s="114"/>
      <c r="H61" s="114"/>
      <c r="I61" s="114"/>
      <c r="J61" s="114"/>
      <c r="K61" s="114"/>
      <c r="L61" s="114"/>
      <c r="M61" s="114"/>
      <c r="N61" s="114"/>
      <c r="O61" s="114"/>
      <c r="P61" s="114"/>
      <c r="Q61" s="114"/>
      <c r="R61" s="114"/>
      <c r="S61" s="114"/>
      <c r="T61" s="114"/>
      <c r="U61" s="115"/>
    </row>
    <row r="62" spans="2:51" ht="18.75" customHeight="1" x14ac:dyDescent="0.2">
      <c r="B62" s="110"/>
      <c r="C62" s="93" t="s">
        <v>2</v>
      </c>
      <c r="D62" s="93"/>
      <c r="E62" s="93"/>
      <c r="F62" s="93"/>
      <c r="G62" s="116"/>
      <c r="H62" s="116"/>
      <c r="I62" s="116"/>
      <c r="J62" s="116"/>
      <c r="K62" s="116"/>
      <c r="L62" s="116"/>
      <c r="M62" s="116"/>
      <c r="N62" s="116"/>
      <c r="O62" s="116"/>
      <c r="P62" s="116"/>
      <c r="Q62" s="116"/>
      <c r="R62" s="116"/>
      <c r="S62" s="116"/>
      <c r="T62" s="116"/>
      <c r="U62" s="117"/>
    </row>
    <row r="63" spans="2:51" ht="18.75" customHeight="1" x14ac:dyDescent="0.2">
      <c r="B63" s="110"/>
      <c r="C63" s="84" t="s">
        <v>537</v>
      </c>
      <c r="D63" s="85"/>
      <c r="E63" s="85"/>
      <c r="F63" s="86"/>
      <c r="G63" s="118"/>
      <c r="H63" s="119"/>
      <c r="I63" s="119"/>
      <c r="J63" s="119"/>
      <c r="K63" s="119"/>
      <c r="L63" s="119"/>
      <c r="M63" s="119"/>
      <c r="N63" s="119"/>
      <c r="O63" s="119"/>
      <c r="P63" s="119"/>
      <c r="Q63" s="119"/>
      <c r="R63" s="119"/>
      <c r="S63" s="119"/>
      <c r="T63" s="119"/>
      <c r="U63" s="120"/>
      <c r="V63" s="3" t="s">
        <v>540</v>
      </c>
      <c r="AU63" s="7" t="s">
        <v>538</v>
      </c>
      <c r="AV63" s="7" t="s">
        <v>539</v>
      </c>
    </row>
    <row r="64" spans="2:51" ht="18.75" customHeight="1" x14ac:dyDescent="0.2">
      <c r="B64" s="110"/>
      <c r="C64" s="93" t="s">
        <v>3</v>
      </c>
      <c r="D64" s="93"/>
      <c r="E64" s="93"/>
      <c r="F64" s="93"/>
      <c r="G64" s="94" t="s">
        <v>360</v>
      </c>
      <c r="H64" s="94"/>
      <c r="I64" s="94"/>
      <c r="J64" s="94"/>
      <c r="K64" s="94"/>
      <c r="L64" s="93" t="s">
        <v>5</v>
      </c>
      <c r="M64" s="93"/>
      <c r="N64" s="94"/>
      <c r="O64" s="94"/>
      <c r="P64" s="93" t="s">
        <v>6</v>
      </c>
      <c r="Q64" s="93"/>
      <c r="R64" s="94"/>
      <c r="S64" s="94"/>
      <c r="T64" s="93" t="s">
        <v>7</v>
      </c>
      <c r="U64" s="95"/>
      <c r="V64" s="3" t="s">
        <v>8</v>
      </c>
      <c r="AU64" s="7" t="s">
        <v>358</v>
      </c>
      <c r="AV64" s="7" t="s">
        <v>359</v>
      </c>
      <c r="AW64" s="7" t="s">
        <v>360</v>
      </c>
      <c r="AX64" s="7" t="s">
        <v>361</v>
      </c>
      <c r="AY64" s="7" t="s">
        <v>362</v>
      </c>
    </row>
    <row r="65" spans="1:48" ht="18.75" customHeight="1" x14ac:dyDescent="0.2">
      <c r="B65" s="110"/>
      <c r="C65" s="99" t="s">
        <v>546</v>
      </c>
      <c r="D65" s="100"/>
      <c r="E65" s="100"/>
      <c r="F65" s="100"/>
      <c r="G65" s="100"/>
      <c r="H65" s="100"/>
      <c r="I65" s="100"/>
      <c r="J65" s="100"/>
      <c r="K65" s="100"/>
      <c r="L65" s="100"/>
      <c r="M65" s="100"/>
      <c r="N65" s="100"/>
      <c r="O65" s="100"/>
      <c r="P65" s="101"/>
      <c r="Q65" s="94"/>
      <c r="R65" s="94"/>
      <c r="S65" s="94"/>
      <c r="T65" s="94"/>
      <c r="U65" s="102"/>
      <c r="AU65" s="7" t="s">
        <v>365</v>
      </c>
      <c r="AV65" s="7" t="s">
        <v>366</v>
      </c>
    </row>
    <row r="66" spans="1:48" ht="18.75" customHeight="1" x14ac:dyDescent="0.2">
      <c r="B66" s="110"/>
      <c r="C66" s="84" t="s">
        <v>542</v>
      </c>
      <c r="D66" s="85"/>
      <c r="E66" s="85"/>
      <c r="F66" s="86"/>
      <c r="G66" s="84" t="s">
        <v>9</v>
      </c>
      <c r="H66" s="85"/>
      <c r="I66" s="86"/>
      <c r="J66" s="87"/>
      <c r="K66" s="88"/>
      <c r="L66" s="88"/>
      <c r="M66" s="88"/>
      <c r="N66" s="88"/>
      <c r="O66" s="88"/>
      <c r="P66" s="88"/>
      <c r="Q66" s="88"/>
      <c r="R66" s="88"/>
      <c r="S66" s="88"/>
      <c r="T66" s="88"/>
      <c r="U66" s="89"/>
      <c r="V66" s="3" t="s">
        <v>10</v>
      </c>
    </row>
    <row r="67" spans="1:48" ht="18.75" customHeight="1" x14ac:dyDescent="0.2">
      <c r="B67" s="110"/>
      <c r="C67" s="84"/>
      <c r="D67" s="85"/>
      <c r="E67" s="85"/>
      <c r="F67" s="86"/>
      <c r="G67" s="84" t="str">
        <f>_xlfn.IFNA(VLOOKUP(J66,郵便番号,2,TRUE),"東京都")</f>
        <v>東京都</v>
      </c>
      <c r="H67" s="85"/>
      <c r="I67" s="86"/>
      <c r="J67" s="87"/>
      <c r="K67" s="88"/>
      <c r="L67" s="88"/>
      <c r="M67" s="88"/>
      <c r="N67" s="88"/>
      <c r="O67" s="88"/>
      <c r="P67" s="88"/>
      <c r="Q67" s="88"/>
      <c r="R67" s="88"/>
      <c r="S67" s="88"/>
      <c r="T67" s="88"/>
      <c r="U67" s="89"/>
    </row>
    <row r="68" spans="1:48" ht="18.75" customHeight="1" x14ac:dyDescent="0.2">
      <c r="B68" s="110"/>
      <c r="C68" s="84"/>
      <c r="D68" s="85"/>
      <c r="E68" s="85"/>
      <c r="F68" s="86"/>
      <c r="G68" s="121" t="s">
        <v>363</v>
      </c>
      <c r="H68" s="121"/>
      <c r="I68" s="121"/>
      <c r="J68" s="122"/>
      <c r="K68" s="122"/>
      <c r="L68" s="122"/>
      <c r="M68" s="122"/>
      <c r="N68" s="122"/>
      <c r="O68" s="122"/>
      <c r="P68" s="122"/>
      <c r="Q68" s="122"/>
      <c r="R68" s="122"/>
      <c r="S68" s="122"/>
      <c r="T68" s="122"/>
      <c r="U68" s="123"/>
    </row>
    <row r="69" spans="1:48" ht="18.75" customHeight="1" x14ac:dyDescent="0.2">
      <c r="B69" s="111"/>
      <c r="C69" s="90" t="s">
        <v>543</v>
      </c>
      <c r="D69" s="91"/>
      <c r="E69" s="91"/>
      <c r="F69" s="92"/>
      <c r="G69" s="84" t="s">
        <v>9</v>
      </c>
      <c r="H69" s="85"/>
      <c r="I69" s="86"/>
      <c r="J69" s="87"/>
      <c r="K69" s="88"/>
      <c r="L69" s="88"/>
      <c r="M69" s="88"/>
      <c r="N69" s="88"/>
      <c r="O69" s="88"/>
      <c r="P69" s="88"/>
      <c r="Q69" s="88"/>
      <c r="R69" s="88"/>
      <c r="S69" s="88"/>
      <c r="T69" s="88"/>
      <c r="U69" s="89"/>
      <c r="V69" s="3" t="str">
        <f ca="1">"　※"&amp;IF(MONTH(NOW())&lt;=6,"前","今") &amp; "年の１月１日時点の住所が申請時住所と異なる場合、"</f>
        <v>　※前年の１月１日時点の住所が申請時住所と異なる場合、</v>
      </c>
    </row>
    <row r="70" spans="1:48" ht="18.75" customHeight="1" x14ac:dyDescent="0.2">
      <c r="B70" s="111"/>
      <c r="C70" s="90"/>
      <c r="D70" s="91"/>
      <c r="E70" s="91"/>
      <c r="F70" s="92"/>
      <c r="G70" s="84" t="str">
        <f>_xlfn.IFNA(VLOOKUP(J69,郵便番号,2,TRUE),"東京都")</f>
        <v>東京都</v>
      </c>
      <c r="H70" s="85"/>
      <c r="I70" s="86"/>
      <c r="J70" s="87"/>
      <c r="K70" s="88"/>
      <c r="L70" s="88"/>
      <c r="M70" s="88"/>
      <c r="N70" s="88"/>
      <c r="O70" s="88"/>
      <c r="P70" s="88"/>
      <c r="Q70" s="88"/>
      <c r="R70" s="88"/>
      <c r="S70" s="88"/>
      <c r="T70" s="88"/>
      <c r="U70" s="89"/>
      <c r="V70" s="3" t="s">
        <v>544</v>
      </c>
    </row>
    <row r="71" spans="1:48" ht="27" customHeight="1" x14ac:dyDescent="0.2">
      <c r="B71" s="111"/>
      <c r="C71" s="99" t="s">
        <v>578</v>
      </c>
      <c r="D71" s="100"/>
      <c r="E71" s="100"/>
      <c r="F71" s="100"/>
      <c r="G71" s="100"/>
      <c r="H71" s="100"/>
      <c r="I71" s="100"/>
      <c r="J71" s="100"/>
      <c r="K71" s="100"/>
      <c r="L71" s="100"/>
      <c r="M71" s="100"/>
      <c r="N71" s="100"/>
      <c r="O71" s="100"/>
      <c r="P71" s="101"/>
      <c r="Q71" s="94"/>
      <c r="R71" s="94"/>
      <c r="S71" s="94"/>
      <c r="T71" s="94"/>
      <c r="U71" s="102"/>
      <c r="V71" s="135" t="s">
        <v>581</v>
      </c>
      <c r="W71" s="136"/>
      <c r="X71" s="136"/>
      <c r="Y71" s="136"/>
      <c r="Z71" s="136"/>
      <c r="AA71" s="136"/>
      <c r="AB71" s="136"/>
      <c r="AC71" s="136"/>
      <c r="AD71" s="136"/>
      <c r="AE71" s="136"/>
      <c r="AF71" s="136"/>
      <c r="AG71" s="136"/>
      <c r="AH71" s="136"/>
      <c r="AI71" s="136"/>
      <c r="AJ71" s="136"/>
      <c r="AK71" s="136"/>
      <c r="AL71" s="136"/>
      <c r="AM71" s="136"/>
      <c r="AN71" s="136"/>
      <c r="AO71" s="136"/>
      <c r="AP71" s="136"/>
      <c r="AQ71" s="136"/>
      <c r="AR71" s="136"/>
      <c r="AS71" s="136"/>
      <c r="AT71" s="136"/>
      <c r="AU71" s="7" t="s">
        <v>579</v>
      </c>
      <c r="AV71" s="7" t="s">
        <v>580</v>
      </c>
    </row>
    <row r="72" spans="1:48" ht="25.5" customHeight="1" thickBot="1" x14ac:dyDescent="0.25">
      <c r="B72" s="112"/>
      <c r="C72" s="103" t="s">
        <v>545</v>
      </c>
      <c r="D72" s="104"/>
      <c r="E72" s="104"/>
      <c r="F72" s="105"/>
      <c r="G72" s="106"/>
      <c r="H72" s="107"/>
      <c r="I72" s="107"/>
      <c r="J72" s="107"/>
      <c r="K72" s="107"/>
      <c r="L72" s="107"/>
      <c r="M72" s="107"/>
      <c r="N72" s="107"/>
      <c r="O72" s="107"/>
      <c r="P72" s="107"/>
      <c r="Q72" s="107"/>
      <c r="R72" s="107"/>
      <c r="S72" s="107"/>
      <c r="T72" s="107"/>
      <c r="U72" s="108"/>
    </row>
    <row r="74" spans="1:48" ht="18.75" customHeight="1" thickBot="1" x14ac:dyDescent="0.25">
      <c r="A74" s="5" t="s">
        <v>552</v>
      </c>
      <c r="B74" s="4"/>
      <c r="C74" s="4"/>
      <c r="D74" s="4"/>
      <c r="E74" s="4"/>
      <c r="F74" s="4"/>
      <c r="G74" s="4"/>
      <c r="H74" s="4"/>
      <c r="I74"/>
      <c r="J74"/>
      <c r="K74"/>
      <c r="L74"/>
      <c r="AC74" s="6"/>
    </row>
    <row r="75" spans="1:48" ht="8.25" customHeight="1" thickTop="1" thickBot="1" x14ac:dyDescent="0.25"/>
    <row r="76" spans="1:48" ht="18.75" customHeight="1" thickBot="1" x14ac:dyDescent="0.25">
      <c r="B76" s="137" t="s">
        <v>418</v>
      </c>
      <c r="C76" s="138"/>
      <c r="D76" s="138"/>
      <c r="E76" s="138"/>
      <c r="F76" s="138"/>
      <c r="G76" s="140" t="str">
        <f>IF(J76="","令和又は西暦",IF(J76&lt;20,"令和","西暦"))</f>
        <v>令和又は西暦</v>
      </c>
      <c r="H76" s="141"/>
      <c r="I76" s="142"/>
      <c r="J76" s="143"/>
      <c r="K76" s="144"/>
      <c r="L76" s="138" t="s">
        <v>5</v>
      </c>
      <c r="M76" s="138"/>
      <c r="N76" s="139"/>
      <c r="O76" s="139"/>
      <c r="P76" s="138" t="s">
        <v>6</v>
      </c>
      <c r="Q76" s="138"/>
      <c r="R76" s="139"/>
      <c r="S76" s="139"/>
      <c r="T76" s="138" t="s">
        <v>7</v>
      </c>
      <c r="U76" s="145"/>
      <c r="V76" s="3" t="s">
        <v>419</v>
      </c>
    </row>
    <row r="78" spans="1:48" ht="18.75" customHeight="1" thickBot="1" x14ac:dyDescent="0.25"/>
    <row r="79" spans="1:48" ht="18.75" customHeight="1" thickTop="1" x14ac:dyDescent="0.2">
      <c r="B79" s="9"/>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1"/>
    </row>
    <row r="80" spans="1:48" ht="18.75" customHeight="1" x14ac:dyDescent="0.2">
      <c r="B80" s="12" t="s">
        <v>420</v>
      </c>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13"/>
    </row>
    <row r="81" spans="2:32" ht="18.75" customHeight="1" x14ac:dyDescent="0.2">
      <c r="B81" s="12" t="s">
        <v>421</v>
      </c>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13"/>
    </row>
    <row r="82" spans="2:32" ht="18.75" customHeight="1" x14ac:dyDescent="0.2">
      <c r="B82" s="12" t="s">
        <v>536</v>
      </c>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13"/>
    </row>
    <row r="83" spans="2:32" ht="18.75" customHeight="1" x14ac:dyDescent="0.2">
      <c r="B83" s="12"/>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13"/>
    </row>
    <row r="84" spans="2:32" ht="18.75" customHeight="1" x14ac:dyDescent="0.2">
      <c r="B84" s="12"/>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13"/>
    </row>
    <row r="85" spans="2:32" ht="18.75" customHeight="1" thickBot="1" x14ac:dyDescent="0.25">
      <c r="B85" s="14"/>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6"/>
    </row>
    <row r="86" spans="2:32" ht="18.75" customHeight="1" thickTop="1" x14ac:dyDescent="0.2"/>
  </sheetData>
  <sheetProtection algorithmName="SHA-512" hashValue="UEtI85j4eKj9IBU8Obk9v6XqwV1Y3QPXT94X4Rw079c+y8ew0elUvw7hxbJomjelrGY/RTWosWoosuLkspLu3w==" saltValue="EDWJs2kPNd+8hwlBP6o48g==" spinCount="100000" sheet="1" selectLockedCells="1"/>
  <mergeCells count="166">
    <mergeCell ref="V71:AT71"/>
    <mergeCell ref="V19:AT19"/>
    <mergeCell ref="C45:P45"/>
    <mergeCell ref="Q45:U45"/>
    <mergeCell ref="V45:AT45"/>
    <mergeCell ref="C58:P58"/>
    <mergeCell ref="Q58:U58"/>
    <mergeCell ref="V58:AT58"/>
    <mergeCell ref="B76:F76"/>
    <mergeCell ref="L76:M76"/>
    <mergeCell ref="N76:O76"/>
    <mergeCell ref="G76:I76"/>
    <mergeCell ref="J76:K76"/>
    <mergeCell ref="P76:Q76"/>
    <mergeCell ref="R76:S76"/>
    <mergeCell ref="T76:U76"/>
    <mergeCell ref="C19:P19"/>
    <mergeCell ref="Q19:U19"/>
    <mergeCell ref="C71:P71"/>
    <mergeCell ref="Q71:U71"/>
    <mergeCell ref="C25:F25"/>
    <mergeCell ref="C27:F27"/>
    <mergeCell ref="G27:H27"/>
    <mergeCell ref="I27:K27"/>
    <mergeCell ref="G10:U10"/>
    <mergeCell ref="G11:U11"/>
    <mergeCell ref="J15:U15"/>
    <mergeCell ref="G16:I16"/>
    <mergeCell ref="G15:I15"/>
    <mergeCell ref="J16:U16"/>
    <mergeCell ref="B10:B21"/>
    <mergeCell ref="C10:F10"/>
    <mergeCell ref="C11:F11"/>
    <mergeCell ref="C13:F13"/>
    <mergeCell ref="C12:F12"/>
    <mergeCell ref="G12:U12"/>
    <mergeCell ref="G13:H13"/>
    <mergeCell ref="I13:K13"/>
    <mergeCell ref="N13:O13"/>
    <mergeCell ref="R13:S13"/>
    <mergeCell ref="L13:M13"/>
    <mergeCell ref="P13:Q13"/>
    <mergeCell ref="T13:U13"/>
    <mergeCell ref="G14:I14"/>
    <mergeCell ref="J14:U14"/>
    <mergeCell ref="C14:F16"/>
    <mergeCell ref="C17:F18"/>
    <mergeCell ref="G17:I17"/>
    <mergeCell ref="J17:U17"/>
    <mergeCell ref="G18:I18"/>
    <mergeCell ref="J18:U18"/>
    <mergeCell ref="C20:F20"/>
    <mergeCell ref="C21:F21"/>
    <mergeCell ref="G20:U20"/>
    <mergeCell ref="G21:U21"/>
    <mergeCell ref="G25:U25"/>
    <mergeCell ref="C26:F26"/>
    <mergeCell ref="G26:U26"/>
    <mergeCell ref="L27:M27"/>
    <mergeCell ref="N27:O27"/>
    <mergeCell ref="P27:Q27"/>
    <mergeCell ref="R27:S27"/>
    <mergeCell ref="T27:U27"/>
    <mergeCell ref="B35:B46"/>
    <mergeCell ref="C35:F35"/>
    <mergeCell ref="G35:U35"/>
    <mergeCell ref="C36:F36"/>
    <mergeCell ref="G36:U36"/>
    <mergeCell ref="C37:F37"/>
    <mergeCell ref="G37:U37"/>
    <mergeCell ref="C38:F38"/>
    <mergeCell ref="G38:H38"/>
    <mergeCell ref="I38:K38"/>
    <mergeCell ref="L38:M38"/>
    <mergeCell ref="N38:O38"/>
    <mergeCell ref="P38:Q38"/>
    <mergeCell ref="R38:S38"/>
    <mergeCell ref="T38:U38"/>
    <mergeCell ref="C40:F42"/>
    <mergeCell ref="G40:I40"/>
    <mergeCell ref="J40:U40"/>
    <mergeCell ref="G41:I41"/>
    <mergeCell ref="C28:F28"/>
    <mergeCell ref="G28:U28"/>
    <mergeCell ref="G30:I30"/>
    <mergeCell ref="J30:U30"/>
    <mergeCell ref="G31:I31"/>
    <mergeCell ref="J31:U31"/>
    <mergeCell ref="C29:F31"/>
    <mergeCell ref="G29:I29"/>
    <mergeCell ref="J29:U29"/>
    <mergeCell ref="J53:U53"/>
    <mergeCell ref="G54:I54"/>
    <mergeCell ref="J54:U54"/>
    <mergeCell ref="G55:I55"/>
    <mergeCell ref="J55:U55"/>
    <mergeCell ref="J41:U41"/>
    <mergeCell ref="G42:I42"/>
    <mergeCell ref="J42:U42"/>
    <mergeCell ref="C43:F44"/>
    <mergeCell ref="G43:I43"/>
    <mergeCell ref="J43:U43"/>
    <mergeCell ref="G44:I44"/>
    <mergeCell ref="J44:U44"/>
    <mergeCell ref="C72:F72"/>
    <mergeCell ref="G72:U72"/>
    <mergeCell ref="G68:I68"/>
    <mergeCell ref="J68:U68"/>
    <mergeCell ref="C69:F70"/>
    <mergeCell ref="C46:F46"/>
    <mergeCell ref="G46:U46"/>
    <mergeCell ref="B48:B59"/>
    <mergeCell ref="C48:F48"/>
    <mergeCell ref="G48:U48"/>
    <mergeCell ref="C49:F49"/>
    <mergeCell ref="G49:U49"/>
    <mergeCell ref="C50:F50"/>
    <mergeCell ref="G50:U50"/>
    <mergeCell ref="C51:F51"/>
    <mergeCell ref="G51:H51"/>
    <mergeCell ref="I51:K51"/>
    <mergeCell ref="L51:M51"/>
    <mergeCell ref="N51:O51"/>
    <mergeCell ref="P51:Q51"/>
    <mergeCell ref="R51:S51"/>
    <mergeCell ref="T51:U51"/>
    <mergeCell ref="C53:F55"/>
    <mergeCell ref="G53:I53"/>
    <mergeCell ref="B25:B31"/>
    <mergeCell ref="C39:P39"/>
    <mergeCell ref="Q39:U39"/>
    <mergeCell ref="C52:P52"/>
    <mergeCell ref="Q52:U52"/>
    <mergeCell ref="C65:P65"/>
    <mergeCell ref="Q65:U65"/>
    <mergeCell ref="J66:U66"/>
    <mergeCell ref="G67:I67"/>
    <mergeCell ref="J67:U67"/>
    <mergeCell ref="C59:F59"/>
    <mergeCell ref="G59:U59"/>
    <mergeCell ref="B61:B72"/>
    <mergeCell ref="C61:F61"/>
    <mergeCell ref="G61:U61"/>
    <mergeCell ref="C62:F62"/>
    <mergeCell ref="G62:U62"/>
    <mergeCell ref="C63:F63"/>
    <mergeCell ref="G63:U63"/>
    <mergeCell ref="C64:F64"/>
    <mergeCell ref="G64:H64"/>
    <mergeCell ref="I64:K64"/>
    <mergeCell ref="L64:M64"/>
    <mergeCell ref="N64:O64"/>
    <mergeCell ref="G69:I69"/>
    <mergeCell ref="J69:U69"/>
    <mergeCell ref="G70:I70"/>
    <mergeCell ref="J70:U70"/>
    <mergeCell ref="C56:F57"/>
    <mergeCell ref="G56:I56"/>
    <mergeCell ref="J56:U56"/>
    <mergeCell ref="G57:I57"/>
    <mergeCell ref="J57:U57"/>
    <mergeCell ref="P64:Q64"/>
    <mergeCell ref="R64:S64"/>
    <mergeCell ref="T64:U64"/>
    <mergeCell ref="C66:F68"/>
    <mergeCell ref="G66:I66"/>
  </mergeCells>
  <phoneticPr fontId="2"/>
  <conditionalFormatting sqref="J40:U42">
    <cfRule type="expression" dxfId="2" priority="3">
      <formula>$Q$39="同じ"</formula>
    </cfRule>
  </conditionalFormatting>
  <conditionalFormatting sqref="J53:U55">
    <cfRule type="expression" dxfId="1" priority="2">
      <formula>$Q$52="同じ"</formula>
    </cfRule>
  </conditionalFormatting>
  <conditionalFormatting sqref="J66:U68">
    <cfRule type="expression" dxfId="0" priority="1">
      <formula>$Q$65="同じ"</formula>
    </cfRule>
  </conditionalFormatting>
  <dataValidations count="13">
    <dataValidation type="list" allowBlank="1" showInputMessage="1" showErrorMessage="1" sqref="G13:H13 G51:H52 G38:H39 G27:H27 G64:H65 G19:H19 G45:H45 G58:H58 G71:H71" xr:uid="{9BF2A488-6DFE-43B4-AC6E-96D36CD8A6FF}">
      <formula1>$AU$13:$AY$13</formula1>
    </dataValidation>
    <dataValidation type="whole" imeMode="disabled" allowBlank="1" showInputMessage="1" showErrorMessage="1" sqref="N76:O76 N13:O13 N51:O52 N27:O27 N38:O39 N64:O65 N19:O19 N45:O45 N58:O58 N71:O71" xr:uid="{77219F7C-E093-4014-8F87-4EA68C9CD965}">
      <formula1>1</formula1>
      <formula2>12</formula2>
    </dataValidation>
    <dataValidation type="whole" imeMode="disabled" allowBlank="1" showInputMessage="1" showErrorMessage="1" sqref="R76:S76 R13:S13 R51:S51 R27:S27 R38:S38 R64:S64" xr:uid="{13F5891C-EF0A-4D5C-BE34-5947856A07CA}">
      <formula1>1</formula1>
      <formula2>31</formula2>
    </dataValidation>
    <dataValidation imeMode="fullKatakana" allowBlank="1" showInputMessage="1" showErrorMessage="1" sqref="G11:U11 G26:U26 G36:U36 G49:U49 G62:U62" xr:uid="{2751B625-07FB-4433-B44D-CB5B507093E5}"/>
    <dataValidation type="textLength" imeMode="disabled" allowBlank="1" showInputMessage="1" showErrorMessage="1" sqref="J14 J17 J29 J40 J43 J53 J56 J66 J69" xr:uid="{7B87B327-484E-462E-99C1-F7EB2A5F8628}">
      <formula1>8</formula1>
      <formula2>8</formula2>
    </dataValidation>
    <dataValidation type="whole" imeMode="disabled" allowBlank="1" showInputMessage="1" showErrorMessage="1" sqref="I13:K13 I51:K52 I27:K27 I38:K39 I64:K65 I19:K19 I45:K45 I58:K58 I71:K71" xr:uid="{7C531B2F-D172-4CAC-827E-DBD0219B2331}">
      <formula1>1</formula1>
      <formula2>64</formula2>
    </dataValidation>
    <dataValidation type="whole" imeMode="disabled" operator="notBetween" allowBlank="1" showInputMessage="1" showErrorMessage="1" sqref="J76:K76" xr:uid="{61E595CF-0479-4E13-8994-EF78C5B73A13}">
      <formula1>20</formula1>
      <formula2>2020</formula2>
    </dataValidation>
    <dataValidation type="textLength" imeMode="disabled" operator="equal" allowBlank="1" showInputMessage="1" showErrorMessage="1" sqref="G20:U20" xr:uid="{F060729D-37EA-4935-BC95-2AC1C5C5145D}">
      <formula1>7</formula1>
    </dataValidation>
    <dataValidation type="list" allowBlank="1" showInputMessage="1" showErrorMessage="1" sqref="G12:U12 G63:U63 G50:U50 G37:U37" xr:uid="{DF9EFA7E-A1E4-4C9A-9AE9-063C0F586F83}">
      <formula1>$AU$12:$AV$12</formula1>
    </dataValidation>
    <dataValidation type="textLength" imeMode="disabled" operator="equal" allowBlank="1" showInputMessage="1" showErrorMessage="1" sqref="G21:U21 G46:U47 G59:U60 G72:U72" xr:uid="{187BE774-FC3B-48B4-A5BF-24CC1F735ACE}">
      <formula1>12</formula1>
    </dataValidation>
    <dataValidation type="list" allowBlank="1" showInputMessage="1" showErrorMessage="1" sqref="Q25:U26 Q65:U65 Q39:U39 Q52:U52" xr:uid="{9B14BFE8-06F7-4C28-9922-720541FA6F69}">
      <formula1>#REF!</formula1>
    </dataValidation>
    <dataValidation type="textLength" imeMode="disabled" allowBlank="1" showInputMessage="1" showErrorMessage="1" sqref="G28:U28" xr:uid="{DC38EF12-5714-49C1-8E0C-69B9ADDAEBC1}">
      <formula1>10</formula1>
      <formula2>15</formula2>
    </dataValidation>
    <dataValidation type="list" allowBlank="1" showInputMessage="1" showErrorMessage="1" sqref="Q19:U19 Q45:U45 Q58:U58 Q71:U71" xr:uid="{363EA75D-2160-43E4-BB4F-E196C498FF6D}">
      <formula1>$AU$19:$AV$19</formula1>
    </dataValidation>
  </dataValidations>
  <pageMargins left="0.7" right="0.7" top="0.75" bottom="0.75" header="0.3" footer="0.3"/>
  <pageSetup paperSize="9" scale="72" fitToHeight="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BD521-998C-4393-8FE5-C78C51CFF3C4}">
  <dimension ref="A1:E14"/>
  <sheetViews>
    <sheetView workbookViewId="0">
      <selection activeCell="D1" sqref="D1:E7"/>
    </sheetView>
  </sheetViews>
  <sheetFormatPr defaultRowHeight="12.75" x14ac:dyDescent="0.2"/>
  <cols>
    <col min="1" max="1" width="11.5" bestFit="1" customWidth="1"/>
    <col min="4" max="4" width="19.5" bestFit="1" customWidth="1"/>
  </cols>
  <sheetData>
    <row r="1" spans="1:5" x14ac:dyDescent="0.2">
      <c r="A1" s="18" t="s">
        <v>423</v>
      </c>
      <c r="B1" s="24">
        <v>0</v>
      </c>
      <c r="D1" s="18" t="s">
        <v>423</v>
      </c>
      <c r="E1">
        <v>0</v>
      </c>
    </row>
    <row r="2" spans="1:5" x14ac:dyDescent="0.2">
      <c r="A2" s="18" t="s">
        <v>424</v>
      </c>
      <c r="B2" s="24">
        <v>6</v>
      </c>
      <c r="D2" s="18" t="s">
        <v>431</v>
      </c>
      <c r="E2">
        <v>1</v>
      </c>
    </row>
    <row r="3" spans="1:5" x14ac:dyDescent="0.2">
      <c r="A3" s="18" t="s">
        <v>425</v>
      </c>
      <c r="B3" s="24">
        <v>6</v>
      </c>
      <c r="D3" s="18" t="s">
        <v>432</v>
      </c>
      <c r="E3">
        <v>2</v>
      </c>
    </row>
    <row r="4" spans="1:5" x14ac:dyDescent="0.2">
      <c r="A4" s="18" t="s">
        <v>426</v>
      </c>
      <c r="B4" s="24">
        <v>1</v>
      </c>
      <c r="D4" s="18" t="s">
        <v>433</v>
      </c>
      <c r="E4">
        <v>3</v>
      </c>
    </row>
    <row r="5" spans="1:5" x14ac:dyDescent="0.2">
      <c r="A5" s="18" t="s">
        <v>427</v>
      </c>
      <c r="B5" s="24">
        <v>2</v>
      </c>
      <c r="D5" s="18" t="s">
        <v>434</v>
      </c>
      <c r="E5">
        <v>4</v>
      </c>
    </row>
    <row r="6" spans="1:5" x14ac:dyDescent="0.2">
      <c r="A6" s="18" t="s">
        <v>428</v>
      </c>
      <c r="B6" s="24">
        <v>3</v>
      </c>
      <c r="D6" s="18" t="s">
        <v>435</v>
      </c>
      <c r="E6">
        <v>5</v>
      </c>
    </row>
    <row r="7" spans="1:5" x14ac:dyDescent="0.2">
      <c r="A7" s="18" t="s">
        <v>429</v>
      </c>
      <c r="B7" s="24">
        <v>4</v>
      </c>
      <c r="D7" s="18" t="s">
        <v>436</v>
      </c>
      <c r="E7">
        <v>6</v>
      </c>
    </row>
    <row r="8" spans="1:5" x14ac:dyDescent="0.2">
      <c r="A8" s="18" t="s">
        <v>430</v>
      </c>
      <c r="B8" s="24">
        <v>5</v>
      </c>
      <c r="D8" s="18"/>
    </row>
    <row r="9" spans="1:5" x14ac:dyDescent="0.2">
      <c r="D9" s="18"/>
    </row>
    <row r="10" spans="1:5" x14ac:dyDescent="0.2">
      <c r="D10" s="18"/>
    </row>
    <row r="11" spans="1:5" x14ac:dyDescent="0.2">
      <c r="D11" s="18"/>
    </row>
    <row r="12" spans="1:5" x14ac:dyDescent="0.2">
      <c r="D12" s="18"/>
    </row>
    <row r="13" spans="1:5" x14ac:dyDescent="0.2">
      <c r="D13" s="18"/>
    </row>
    <row r="14" spans="1:5" x14ac:dyDescent="0.2">
      <c r="D14" s="18"/>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44717-A386-40FC-8769-566E0DF7E2A0}">
  <sheetPr codeName="Sheet4">
    <tabColor rgb="FFFFFF00"/>
    <pageSetUpPr fitToPage="1"/>
  </sheetPr>
  <dimension ref="A1:BT198"/>
  <sheetViews>
    <sheetView showGridLines="0" view="pageBreakPreview" zoomScale="130" zoomScaleNormal="120" zoomScaleSheetLayoutView="130" workbookViewId="0">
      <selection activeCell="F52" sqref="F52:AH52"/>
    </sheetView>
  </sheetViews>
  <sheetFormatPr defaultColWidth="2.83203125" defaultRowHeight="12.75" customHeight="1" x14ac:dyDescent="0.2"/>
  <cols>
    <col min="1" max="1" width="1" style="31" customWidth="1"/>
    <col min="2" max="2" width="1.83203125" style="31" customWidth="1"/>
    <col min="3" max="4" width="2.1640625" style="31" customWidth="1"/>
    <col min="5" max="6" width="3.5" style="31" customWidth="1"/>
    <col min="7" max="10" width="2.83203125" style="31"/>
    <col min="11" max="11" width="2.83203125" style="31" customWidth="1"/>
    <col min="12" max="20" width="2.83203125" style="31"/>
    <col min="21" max="26" width="2.83203125" style="31" customWidth="1"/>
    <col min="27" max="29" width="2.83203125" style="31"/>
    <col min="30" max="37" width="2.83203125" style="31" customWidth="1"/>
    <col min="38" max="38" width="2" style="31" customWidth="1"/>
    <col min="39" max="39" width="1" style="17" customWidth="1"/>
    <col min="40" max="16384" width="2.83203125" style="17"/>
  </cols>
  <sheetData>
    <row r="1" spans="1:72" ht="14.25" customHeight="1" x14ac:dyDescent="0.2">
      <c r="A1" s="25"/>
      <c r="B1" s="31" t="s">
        <v>556</v>
      </c>
      <c r="C1" s="32"/>
      <c r="D1" s="32"/>
      <c r="E1" s="32"/>
      <c r="F1" s="32"/>
      <c r="G1" s="32"/>
      <c r="H1" s="32"/>
      <c r="I1" s="244" t="s">
        <v>557</v>
      </c>
      <c r="J1" s="244"/>
      <c r="K1" s="244"/>
      <c r="L1" s="244"/>
      <c r="M1" s="244"/>
      <c r="N1" s="244"/>
      <c r="O1" s="244"/>
      <c r="P1" s="244"/>
      <c r="Q1" s="244"/>
      <c r="R1" s="244"/>
      <c r="S1" s="244"/>
      <c r="T1" s="244"/>
      <c r="U1" s="244"/>
      <c r="V1" s="244"/>
      <c r="W1" s="244"/>
      <c r="X1" s="244"/>
      <c r="Y1" s="244"/>
      <c r="Z1" s="244"/>
      <c r="AA1" s="244"/>
      <c r="AB1" s="244"/>
      <c r="AC1" s="244"/>
      <c r="AD1" s="244"/>
      <c r="AE1" s="244"/>
      <c r="AF1" s="25"/>
      <c r="AG1" s="25"/>
      <c r="AH1" s="25"/>
      <c r="AI1" s="25"/>
      <c r="AL1" s="30" t="s">
        <v>555</v>
      </c>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row>
    <row r="2" spans="1:72" s="19" customFormat="1" ht="13.5" customHeight="1" x14ac:dyDescent="0.15">
      <c r="A2" s="29"/>
      <c r="B2" s="40"/>
      <c r="C2" s="41"/>
      <c r="D2" s="41"/>
      <c r="E2" s="41"/>
      <c r="F2" s="41"/>
      <c r="G2" s="41"/>
      <c r="H2" s="42"/>
      <c r="I2" s="42"/>
      <c r="J2" s="42"/>
      <c r="K2" s="42"/>
      <c r="L2" s="42"/>
      <c r="M2" s="42"/>
      <c r="N2" s="42"/>
      <c r="O2" s="42"/>
      <c r="P2" s="43"/>
      <c r="Q2" s="43"/>
      <c r="R2" s="74" t="s">
        <v>600</v>
      </c>
      <c r="S2" s="168" t="str">
        <f>IF(入力してください!J76&lt;&gt;"","令和" &amp; IF(入力してください!J76&gt;2020,入力してください!J76-2018,入力してください!J76) &amp;"年"&amp;入力してください!N76&amp;"月"&amp;入力してください!R76&amp;"日","年      月      日")</f>
        <v>年      月      日</v>
      </c>
      <c r="T2" s="168"/>
      <c r="U2" s="168"/>
      <c r="V2" s="168"/>
      <c r="W2" s="168"/>
      <c r="X2" s="168"/>
      <c r="Y2" s="168"/>
      <c r="Z2" s="43"/>
      <c r="AA2" s="43"/>
      <c r="AB2" s="43"/>
      <c r="AC2" s="43"/>
      <c r="AD2" s="43"/>
      <c r="AE2" s="51"/>
      <c r="AF2" s="52"/>
      <c r="AG2" s="52"/>
      <c r="AH2" s="52"/>
      <c r="AI2" s="52"/>
      <c r="AJ2" s="52"/>
      <c r="AK2" s="52"/>
      <c r="AL2" s="53"/>
      <c r="AN2" s="39"/>
      <c r="AO2" s="267" t="s">
        <v>575</v>
      </c>
      <c r="AP2" s="267"/>
      <c r="AQ2" s="267"/>
      <c r="AR2" s="267"/>
      <c r="AS2" s="267"/>
      <c r="AT2" s="267"/>
      <c r="AU2" s="267"/>
      <c r="AV2" s="267"/>
      <c r="AW2" s="267"/>
      <c r="AX2" s="267"/>
      <c r="AY2" s="267"/>
      <c r="AZ2" s="267"/>
      <c r="BA2" s="267"/>
      <c r="BB2" s="267"/>
      <c r="BC2" s="267"/>
      <c r="BD2" s="267"/>
      <c r="BE2" s="267"/>
      <c r="BF2" s="267"/>
      <c r="BG2" s="267"/>
      <c r="BH2" s="267"/>
      <c r="BI2" s="267"/>
      <c r="BJ2" s="267"/>
      <c r="BK2" s="267"/>
      <c r="BL2" s="267"/>
      <c r="BM2" s="267"/>
      <c r="BN2" s="267"/>
      <c r="BO2" s="267"/>
      <c r="BP2" s="267"/>
      <c r="BQ2" s="26"/>
      <c r="BR2" s="26"/>
      <c r="BS2" s="26"/>
      <c r="BT2" s="26"/>
    </row>
    <row r="3" spans="1:72" s="28" customFormat="1" ht="13.5" customHeight="1" x14ac:dyDescent="0.2">
      <c r="A3" s="32"/>
      <c r="B3" s="44"/>
      <c r="C3" s="183" t="s">
        <v>584</v>
      </c>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c r="AG3" s="183"/>
      <c r="AH3" s="183"/>
      <c r="AI3" s="183"/>
      <c r="AJ3" s="183"/>
      <c r="AK3" s="183"/>
      <c r="AL3" s="45"/>
      <c r="AN3" s="27"/>
      <c r="AO3" s="267"/>
      <c r="AP3" s="267"/>
      <c r="AQ3" s="267"/>
      <c r="AR3" s="267"/>
      <c r="AS3" s="267"/>
      <c r="AT3" s="267"/>
      <c r="AU3" s="267"/>
      <c r="AV3" s="267"/>
      <c r="AW3" s="267"/>
      <c r="AX3" s="267"/>
      <c r="AY3" s="267"/>
      <c r="AZ3" s="267"/>
      <c r="BA3" s="267"/>
      <c r="BB3" s="267"/>
      <c r="BC3" s="267"/>
      <c r="BD3" s="267"/>
      <c r="BE3" s="267"/>
      <c r="BF3" s="267"/>
      <c r="BG3" s="267"/>
      <c r="BH3" s="267"/>
      <c r="BI3" s="267"/>
      <c r="BJ3" s="267"/>
      <c r="BK3" s="267"/>
      <c r="BL3" s="267"/>
      <c r="BM3" s="267"/>
      <c r="BN3" s="267"/>
      <c r="BO3" s="267"/>
      <c r="BP3" s="267"/>
      <c r="BQ3" s="26"/>
      <c r="BR3" s="26"/>
      <c r="BS3" s="26"/>
      <c r="BT3" s="26"/>
    </row>
    <row r="4" spans="1:72" ht="12.75" customHeight="1" x14ac:dyDescent="0.15">
      <c r="A4" s="29"/>
      <c r="B4" s="46"/>
      <c r="C4" s="245" t="s">
        <v>553</v>
      </c>
      <c r="D4" s="246"/>
      <c r="E4" s="246"/>
      <c r="F4" s="247"/>
      <c r="G4" s="169" t="s">
        <v>2</v>
      </c>
      <c r="H4" s="170"/>
      <c r="I4" s="171"/>
      <c r="J4" s="172" t="str">
        <f>入力してください!G11 &amp; ""</f>
        <v/>
      </c>
      <c r="K4" s="173"/>
      <c r="L4" s="173"/>
      <c r="M4" s="173"/>
      <c r="N4" s="173"/>
      <c r="O4" s="173"/>
      <c r="P4" s="173"/>
      <c r="Q4" s="173"/>
      <c r="R4" s="173"/>
      <c r="S4" s="173"/>
      <c r="T4" s="173"/>
      <c r="U4" s="173"/>
      <c r="V4" s="174"/>
      <c r="W4" s="175" t="s">
        <v>541</v>
      </c>
      <c r="X4" s="176"/>
      <c r="Y4" s="176"/>
      <c r="Z4" s="177"/>
      <c r="AA4" s="146" t="str">
        <f>IF(入力してください!I13&lt;&gt;"",入力してください!G13 &amp; 入力してください!I13 &amp; "年" &amp; 入力してください!N13 &amp; "月" &amp; 入力してください!R13 &amp; "日","年　　月　　日")</f>
        <v>年　　月　　日</v>
      </c>
      <c r="AB4" s="181"/>
      <c r="AC4" s="181"/>
      <c r="AD4" s="181"/>
      <c r="AE4" s="181"/>
      <c r="AF4" s="181"/>
      <c r="AG4" s="147"/>
      <c r="AH4" s="156" t="s">
        <v>537</v>
      </c>
      <c r="AI4" s="158"/>
      <c r="AJ4" s="146" t="str">
        <f>入力してください!G12&amp;""</f>
        <v/>
      </c>
      <c r="AK4" s="147"/>
      <c r="AL4" s="47"/>
      <c r="AN4" s="26"/>
      <c r="AO4" s="267"/>
      <c r="AP4" s="267"/>
      <c r="AQ4" s="267"/>
      <c r="AR4" s="267"/>
      <c r="AS4" s="267"/>
      <c r="AT4" s="267"/>
      <c r="AU4" s="267"/>
      <c r="AV4" s="267"/>
      <c r="AW4" s="267"/>
      <c r="AX4" s="267"/>
      <c r="AY4" s="267"/>
      <c r="AZ4" s="267"/>
      <c r="BA4" s="267"/>
      <c r="BB4" s="267"/>
      <c r="BC4" s="267"/>
      <c r="BD4" s="267"/>
      <c r="BE4" s="267"/>
      <c r="BF4" s="267"/>
      <c r="BG4" s="267"/>
      <c r="BH4" s="267"/>
      <c r="BI4" s="267"/>
      <c r="BJ4" s="267"/>
      <c r="BK4" s="267"/>
      <c r="BL4" s="267"/>
      <c r="BM4" s="267"/>
      <c r="BN4" s="267"/>
      <c r="BO4" s="267"/>
      <c r="BP4" s="267"/>
      <c r="BQ4" s="26"/>
      <c r="BR4" s="26"/>
      <c r="BS4" s="26"/>
      <c r="BT4" s="26"/>
    </row>
    <row r="5" spans="1:72" ht="20.25" customHeight="1" x14ac:dyDescent="0.2">
      <c r="A5" s="29"/>
      <c r="B5" s="46"/>
      <c r="C5" s="248"/>
      <c r="D5" s="249"/>
      <c r="E5" s="249"/>
      <c r="F5" s="250"/>
      <c r="G5" s="150" t="s">
        <v>559</v>
      </c>
      <c r="H5" s="151"/>
      <c r="I5" s="152"/>
      <c r="J5" s="153" t="str">
        <f>入力してください!G10 &amp; ""</f>
        <v/>
      </c>
      <c r="K5" s="154"/>
      <c r="L5" s="154"/>
      <c r="M5" s="154"/>
      <c r="N5" s="154"/>
      <c r="O5" s="154"/>
      <c r="P5" s="154"/>
      <c r="Q5" s="154"/>
      <c r="R5" s="154"/>
      <c r="S5" s="154"/>
      <c r="T5" s="154"/>
      <c r="U5" s="154"/>
      <c r="V5" s="155"/>
      <c r="W5" s="178"/>
      <c r="X5" s="179"/>
      <c r="Y5" s="179"/>
      <c r="Z5" s="180"/>
      <c r="AA5" s="148"/>
      <c r="AB5" s="182"/>
      <c r="AC5" s="182"/>
      <c r="AD5" s="182"/>
      <c r="AE5" s="182"/>
      <c r="AF5" s="182"/>
      <c r="AG5" s="149"/>
      <c r="AH5" s="159"/>
      <c r="AI5" s="161"/>
      <c r="AJ5" s="148"/>
      <c r="AK5" s="149"/>
      <c r="AL5" s="47"/>
      <c r="AN5" s="26"/>
      <c r="AO5" s="267"/>
      <c r="AP5" s="267"/>
      <c r="AQ5" s="267"/>
      <c r="AR5" s="267"/>
      <c r="AS5" s="267"/>
      <c r="AT5" s="267"/>
      <c r="AU5" s="267"/>
      <c r="AV5" s="267"/>
      <c r="AW5" s="267"/>
      <c r="AX5" s="267"/>
      <c r="AY5" s="267"/>
      <c r="AZ5" s="267"/>
      <c r="BA5" s="267"/>
      <c r="BB5" s="267"/>
      <c r="BC5" s="267"/>
      <c r="BD5" s="267"/>
      <c r="BE5" s="267"/>
      <c r="BF5" s="267"/>
      <c r="BG5" s="267"/>
      <c r="BH5" s="267"/>
      <c r="BI5" s="267"/>
      <c r="BJ5" s="267"/>
      <c r="BK5" s="267"/>
      <c r="BL5" s="267"/>
      <c r="BM5" s="267"/>
      <c r="BN5" s="267"/>
      <c r="BO5" s="267"/>
      <c r="BP5" s="267"/>
      <c r="BQ5" s="26"/>
      <c r="BR5" s="26"/>
      <c r="BS5" s="26"/>
      <c r="BT5" s="26"/>
    </row>
    <row r="6" spans="1:72" ht="24" customHeight="1" x14ac:dyDescent="0.2">
      <c r="A6" s="29"/>
      <c r="B6" s="46"/>
      <c r="C6" s="248"/>
      <c r="D6" s="249"/>
      <c r="E6" s="249"/>
      <c r="F6" s="250"/>
      <c r="G6" s="156" t="s">
        <v>542</v>
      </c>
      <c r="H6" s="157"/>
      <c r="I6" s="157"/>
      <c r="J6" s="157"/>
      <c r="K6" s="158"/>
      <c r="L6" s="162" t="str">
        <f>"(〒" &amp; IF(入力してください!J14="","   -    ",入力してください!J14) &amp; ")"</f>
        <v>(〒   -    )</v>
      </c>
      <c r="M6" s="163"/>
      <c r="N6" s="163"/>
      <c r="O6" s="163"/>
      <c r="P6" s="163"/>
      <c r="Q6" s="164" t="str">
        <f>入力してください!G15 &amp;入力してください!J15&amp;""</f>
        <v>東京都</v>
      </c>
      <c r="R6" s="164"/>
      <c r="S6" s="164"/>
      <c r="T6" s="164"/>
      <c r="U6" s="164"/>
      <c r="V6" s="164"/>
      <c r="W6" s="164"/>
      <c r="X6" s="164"/>
      <c r="Y6" s="164"/>
      <c r="Z6" s="164"/>
      <c r="AA6" s="164"/>
      <c r="AB6" s="164"/>
      <c r="AC6" s="164"/>
      <c r="AD6" s="164"/>
      <c r="AE6" s="164"/>
      <c r="AF6" s="164"/>
      <c r="AG6" s="164"/>
      <c r="AH6" s="164"/>
      <c r="AI6" s="164"/>
      <c r="AJ6" s="164"/>
      <c r="AK6" s="165"/>
      <c r="AL6" s="47"/>
      <c r="AN6" s="26"/>
      <c r="AO6" s="267"/>
      <c r="AP6" s="267"/>
      <c r="AQ6" s="267"/>
      <c r="AR6" s="267"/>
      <c r="AS6" s="267"/>
      <c r="AT6" s="267"/>
      <c r="AU6" s="267"/>
      <c r="AV6" s="267"/>
      <c r="AW6" s="267"/>
      <c r="AX6" s="267"/>
      <c r="AY6" s="267"/>
      <c r="AZ6" s="267"/>
      <c r="BA6" s="267"/>
      <c r="BB6" s="267"/>
      <c r="BC6" s="267"/>
      <c r="BD6" s="267"/>
      <c r="BE6" s="267"/>
      <c r="BF6" s="267"/>
      <c r="BG6" s="267"/>
      <c r="BH6" s="267"/>
      <c r="BI6" s="267"/>
      <c r="BJ6" s="267"/>
      <c r="BK6" s="267"/>
      <c r="BL6" s="267"/>
      <c r="BM6" s="267"/>
      <c r="BN6" s="267"/>
      <c r="BO6" s="267"/>
      <c r="BP6" s="267"/>
      <c r="BQ6" s="26"/>
      <c r="BR6" s="26"/>
      <c r="BS6" s="26"/>
      <c r="BT6" s="26"/>
    </row>
    <row r="7" spans="1:72" ht="24" customHeight="1" x14ac:dyDescent="0.2">
      <c r="A7" s="29"/>
      <c r="B7" s="46"/>
      <c r="C7" s="248"/>
      <c r="D7" s="249"/>
      <c r="E7" s="249"/>
      <c r="F7" s="250"/>
      <c r="G7" s="159"/>
      <c r="H7" s="160"/>
      <c r="I7" s="160"/>
      <c r="J7" s="160"/>
      <c r="K7" s="161"/>
      <c r="L7" s="33"/>
      <c r="M7" s="34"/>
      <c r="N7" s="34"/>
      <c r="O7" s="34"/>
      <c r="P7" s="34"/>
      <c r="Q7" s="166" t="str">
        <f>入力してください!J16 &amp; ""</f>
        <v/>
      </c>
      <c r="R7" s="166"/>
      <c r="S7" s="166"/>
      <c r="T7" s="166"/>
      <c r="U7" s="166"/>
      <c r="V7" s="166"/>
      <c r="W7" s="166"/>
      <c r="X7" s="166"/>
      <c r="Y7" s="166"/>
      <c r="Z7" s="166"/>
      <c r="AA7" s="166"/>
      <c r="AB7" s="166"/>
      <c r="AC7" s="166"/>
      <c r="AD7" s="166"/>
      <c r="AE7" s="166"/>
      <c r="AF7" s="166"/>
      <c r="AG7" s="166"/>
      <c r="AH7" s="166"/>
      <c r="AI7" s="166"/>
      <c r="AJ7" s="166"/>
      <c r="AK7" s="167"/>
      <c r="AL7" s="47"/>
      <c r="AN7" s="26"/>
      <c r="AO7" s="267"/>
      <c r="AP7" s="267"/>
      <c r="AQ7" s="267"/>
      <c r="AR7" s="267"/>
      <c r="AS7" s="267"/>
      <c r="AT7" s="267"/>
      <c r="AU7" s="267"/>
      <c r="AV7" s="267"/>
      <c r="AW7" s="267"/>
      <c r="AX7" s="267"/>
      <c r="AY7" s="267"/>
      <c r="AZ7" s="267"/>
      <c r="BA7" s="267"/>
      <c r="BB7" s="267"/>
      <c r="BC7" s="267"/>
      <c r="BD7" s="267"/>
      <c r="BE7" s="267"/>
      <c r="BF7" s="267"/>
      <c r="BG7" s="267"/>
      <c r="BH7" s="267"/>
      <c r="BI7" s="267"/>
      <c r="BJ7" s="267"/>
      <c r="BK7" s="267"/>
      <c r="BL7" s="267"/>
      <c r="BM7" s="267"/>
      <c r="BN7" s="267"/>
      <c r="BO7" s="267"/>
      <c r="BP7" s="267"/>
      <c r="BQ7" s="26"/>
      <c r="BR7" s="26"/>
      <c r="BS7" s="26"/>
      <c r="BT7" s="26"/>
    </row>
    <row r="8" spans="1:72" ht="12.75" customHeight="1" x14ac:dyDescent="0.2">
      <c r="A8" s="29"/>
      <c r="B8" s="46"/>
      <c r="C8" s="248"/>
      <c r="D8" s="249"/>
      <c r="E8" s="249"/>
      <c r="F8" s="250"/>
      <c r="G8" s="187" t="s">
        <v>591</v>
      </c>
      <c r="H8" s="188"/>
      <c r="I8" s="188"/>
      <c r="J8" s="188"/>
      <c r="K8" s="189"/>
      <c r="L8" s="239" t="str">
        <f>入力してください!G18 &amp;"　"&amp;入力してください!J18&amp;""</f>
        <v>東京都　</v>
      </c>
      <c r="M8" s="239"/>
      <c r="N8" s="239"/>
      <c r="O8" s="239"/>
      <c r="P8" s="239"/>
      <c r="Q8" s="239"/>
      <c r="R8" s="239"/>
      <c r="S8" s="239"/>
      <c r="T8" s="239"/>
      <c r="U8" s="239"/>
      <c r="V8" s="239"/>
      <c r="W8" s="239"/>
      <c r="X8" s="239"/>
      <c r="Y8" s="239"/>
      <c r="Z8" s="235" t="s">
        <v>582</v>
      </c>
      <c r="AA8" s="235"/>
      <c r="AB8" s="235"/>
      <c r="AC8" s="235"/>
      <c r="AD8" s="235"/>
      <c r="AE8" s="235"/>
      <c r="AF8" s="242" t="str">
        <f>IF(入力してください!Q19="同意する","☑","□")&amp;"　同意する"</f>
        <v>□　同意する</v>
      </c>
      <c r="AG8" s="242"/>
      <c r="AH8" s="242"/>
      <c r="AI8" s="242"/>
      <c r="AJ8" s="242"/>
      <c r="AK8" s="242"/>
      <c r="AL8" s="47"/>
      <c r="AN8" s="26"/>
      <c r="AO8" s="267"/>
      <c r="AP8" s="267"/>
      <c r="AQ8" s="267"/>
      <c r="AR8" s="267"/>
      <c r="AS8" s="267"/>
      <c r="AT8" s="267"/>
      <c r="AU8" s="267"/>
      <c r="AV8" s="267"/>
      <c r="AW8" s="267"/>
      <c r="AX8" s="267"/>
      <c r="AY8" s="267"/>
      <c r="AZ8" s="267"/>
      <c r="BA8" s="267"/>
      <c r="BB8" s="267"/>
      <c r="BC8" s="267"/>
      <c r="BD8" s="267"/>
      <c r="BE8" s="267"/>
      <c r="BF8" s="267"/>
      <c r="BG8" s="267"/>
      <c r="BH8" s="267"/>
      <c r="BI8" s="267"/>
      <c r="BJ8" s="267"/>
      <c r="BK8" s="267"/>
      <c r="BL8" s="267"/>
      <c r="BM8" s="267"/>
      <c r="BN8" s="267"/>
      <c r="BO8" s="267"/>
      <c r="BP8" s="267"/>
      <c r="BQ8" s="26"/>
      <c r="BR8" s="26"/>
      <c r="BS8" s="26"/>
      <c r="BT8" s="26"/>
    </row>
    <row r="9" spans="1:72" ht="12.75" customHeight="1" x14ac:dyDescent="0.2">
      <c r="A9" s="29"/>
      <c r="B9" s="46"/>
      <c r="C9" s="248"/>
      <c r="D9" s="249"/>
      <c r="E9" s="249"/>
      <c r="F9" s="250"/>
      <c r="G9" s="190"/>
      <c r="H9" s="191"/>
      <c r="I9" s="191"/>
      <c r="J9" s="191"/>
      <c r="K9" s="192"/>
      <c r="L9" s="240"/>
      <c r="M9" s="240"/>
      <c r="N9" s="240"/>
      <c r="O9" s="240"/>
      <c r="P9" s="240"/>
      <c r="Q9" s="240"/>
      <c r="R9" s="240"/>
      <c r="S9" s="240"/>
      <c r="T9" s="240"/>
      <c r="U9" s="240"/>
      <c r="V9" s="240"/>
      <c r="W9" s="240"/>
      <c r="X9" s="240"/>
      <c r="Y9" s="240"/>
      <c r="Z9" s="236"/>
      <c r="AA9" s="236"/>
      <c r="AB9" s="236"/>
      <c r="AC9" s="236"/>
      <c r="AD9" s="236"/>
      <c r="AE9" s="236"/>
      <c r="AF9" s="243"/>
      <c r="AG9" s="243"/>
      <c r="AH9" s="243"/>
      <c r="AI9" s="243"/>
      <c r="AJ9" s="243"/>
      <c r="AK9" s="243"/>
      <c r="AL9" s="47"/>
      <c r="AN9" s="26"/>
      <c r="AO9" s="267"/>
      <c r="AP9" s="267"/>
      <c r="AQ9" s="267"/>
      <c r="AR9" s="267"/>
      <c r="AS9" s="267"/>
      <c r="AT9" s="267"/>
      <c r="AU9" s="267"/>
      <c r="AV9" s="267"/>
      <c r="AW9" s="267"/>
      <c r="AX9" s="267"/>
      <c r="AY9" s="267"/>
      <c r="AZ9" s="267"/>
      <c r="BA9" s="267"/>
      <c r="BB9" s="267"/>
      <c r="BC9" s="267"/>
      <c r="BD9" s="267"/>
      <c r="BE9" s="267"/>
      <c r="BF9" s="267"/>
      <c r="BG9" s="267"/>
      <c r="BH9" s="267"/>
      <c r="BI9" s="267"/>
      <c r="BJ9" s="267"/>
      <c r="BK9" s="267"/>
      <c r="BL9" s="267"/>
      <c r="BM9" s="267"/>
      <c r="BN9" s="267"/>
      <c r="BO9" s="267"/>
      <c r="BP9" s="267"/>
      <c r="BQ9" s="26"/>
      <c r="BR9" s="26"/>
      <c r="BS9" s="26"/>
      <c r="BT9" s="26"/>
    </row>
    <row r="10" spans="1:72" ht="25.5" customHeight="1" x14ac:dyDescent="0.2">
      <c r="A10" s="29"/>
      <c r="B10" s="46"/>
      <c r="C10" s="248"/>
      <c r="D10" s="249"/>
      <c r="E10" s="249"/>
      <c r="F10" s="250"/>
      <c r="G10" s="184" t="s">
        <v>558</v>
      </c>
      <c r="H10" s="185"/>
      <c r="I10" s="185"/>
      <c r="J10" s="185"/>
      <c r="K10" s="186"/>
      <c r="L10" s="238" t="str">
        <f>MID(入力してください!$G$20,1,1)</f>
        <v/>
      </c>
      <c r="M10" s="216"/>
      <c r="N10" s="216" t="str">
        <f>MID(入力してください!$G$20,2,1)</f>
        <v/>
      </c>
      <c r="O10" s="216"/>
      <c r="P10" s="216" t="str">
        <f>MID(入力してください!$G$20,3,1)</f>
        <v/>
      </c>
      <c r="Q10" s="216"/>
      <c r="R10" s="216" t="str">
        <f>MID(入力してください!$G$20,4,1)</f>
        <v/>
      </c>
      <c r="S10" s="216"/>
      <c r="T10" s="216" t="str">
        <f>MID(入力してください!$G$20,5,1)</f>
        <v/>
      </c>
      <c r="U10" s="216"/>
      <c r="V10" s="216" t="str">
        <f>MID(入力してください!$G$20,6,1)</f>
        <v/>
      </c>
      <c r="W10" s="216"/>
      <c r="X10" s="216" t="str">
        <f>MID(入力してください!$G$20,7,1)</f>
        <v/>
      </c>
      <c r="Y10" s="217"/>
      <c r="Z10" s="35"/>
      <c r="AA10" s="35"/>
      <c r="AB10" s="35"/>
      <c r="AC10" s="35"/>
      <c r="AD10" s="35"/>
      <c r="AE10" s="35"/>
      <c r="AF10" s="35"/>
      <c r="AG10" s="35"/>
      <c r="AH10" s="35"/>
      <c r="AI10" s="35"/>
      <c r="AJ10" s="35"/>
      <c r="AK10" s="60"/>
      <c r="AL10" s="47"/>
      <c r="AN10" s="26"/>
      <c r="AO10" s="267"/>
      <c r="AP10" s="267"/>
      <c r="AQ10" s="267"/>
      <c r="AR10" s="267"/>
      <c r="AS10" s="267"/>
      <c r="AT10" s="267"/>
      <c r="AU10" s="267"/>
      <c r="AV10" s="267"/>
      <c r="AW10" s="267"/>
      <c r="AX10" s="267"/>
      <c r="AY10" s="267"/>
      <c r="AZ10" s="267"/>
      <c r="BA10" s="267"/>
      <c r="BB10" s="267"/>
      <c r="BC10" s="267"/>
      <c r="BD10" s="267"/>
      <c r="BE10" s="267"/>
      <c r="BF10" s="267"/>
      <c r="BG10" s="267"/>
      <c r="BH10" s="267"/>
      <c r="BI10" s="267"/>
      <c r="BJ10" s="267"/>
      <c r="BK10" s="267"/>
      <c r="BL10" s="267"/>
      <c r="BM10" s="267"/>
      <c r="BN10" s="267"/>
      <c r="BO10" s="267"/>
      <c r="BP10" s="267"/>
      <c r="BQ10" s="26"/>
      <c r="BR10" s="26"/>
      <c r="BS10" s="26"/>
      <c r="BT10" s="26"/>
    </row>
    <row r="11" spans="1:72" ht="25.5" customHeight="1" x14ac:dyDescent="0.2">
      <c r="A11" s="29"/>
      <c r="B11" s="46"/>
      <c r="C11" s="264"/>
      <c r="D11" s="265"/>
      <c r="E11" s="265"/>
      <c r="F11" s="266"/>
      <c r="G11" s="184" t="s">
        <v>560</v>
      </c>
      <c r="H11" s="185"/>
      <c r="I11" s="185"/>
      <c r="J11" s="185"/>
      <c r="K11" s="186"/>
      <c r="L11" s="238" t="str">
        <f>MID(入力してください!$G$21,1,1)</f>
        <v/>
      </c>
      <c r="M11" s="216"/>
      <c r="N11" s="216" t="str">
        <f>MID(入力してください!$G$21,2,1)</f>
        <v/>
      </c>
      <c r="O11" s="216"/>
      <c r="P11" s="216" t="str">
        <f>MID(入力してください!$G$21,3,1)</f>
        <v/>
      </c>
      <c r="Q11" s="216"/>
      <c r="R11" s="217" t="str">
        <f>MID(入力してください!$G$21,4,1)</f>
        <v/>
      </c>
      <c r="S11" s="237"/>
      <c r="T11" s="237" t="str">
        <f>MID(入力してください!$G$21,5,1)</f>
        <v/>
      </c>
      <c r="U11" s="238"/>
      <c r="V11" s="216" t="str">
        <f>MID(入力してください!$G$21,6,1)</f>
        <v/>
      </c>
      <c r="W11" s="216"/>
      <c r="X11" s="216" t="str">
        <f>MID(入力してください!$G$21,7,1)</f>
        <v/>
      </c>
      <c r="Y11" s="216"/>
      <c r="Z11" s="217" t="str">
        <f>MID(入力してください!$G$21,8,1)</f>
        <v/>
      </c>
      <c r="AA11" s="237"/>
      <c r="AB11" s="237" t="str">
        <f>MID(入力してください!$G$21,9,1)</f>
        <v/>
      </c>
      <c r="AC11" s="238"/>
      <c r="AD11" s="216" t="str">
        <f>MID(入力してください!$G$21,10,1)</f>
        <v/>
      </c>
      <c r="AE11" s="216"/>
      <c r="AF11" s="216" t="str">
        <f>MID(入力してください!$G$21,11,1)</f>
        <v/>
      </c>
      <c r="AG11" s="216"/>
      <c r="AH11" s="216" t="str">
        <f>MID(入力してください!$G$21,12,1)</f>
        <v/>
      </c>
      <c r="AI11" s="217"/>
      <c r="AJ11" s="218"/>
      <c r="AK11" s="219"/>
      <c r="AL11" s="47"/>
      <c r="AN11" s="26"/>
      <c r="AO11" s="267"/>
      <c r="AP11" s="267"/>
      <c r="AQ11" s="267"/>
      <c r="AR11" s="267"/>
      <c r="AS11" s="267"/>
      <c r="AT11" s="267"/>
      <c r="AU11" s="267"/>
      <c r="AV11" s="267"/>
      <c r="AW11" s="267"/>
      <c r="AX11" s="267"/>
      <c r="AY11" s="267"/>
      <c r="AZ11" s="267"/>
      <c r="BA11" s="267"/>
      <c r="BB11" s="267"/>
      <c r="BC11" s="267"/>
      <c r="BD11" s="267"/>
      <c r="BE11" s="267"/>
      <c r="BF11" s="267"/>
      <c r="BG11" s="267"/>
      <c r="BH11" s="267"/>
      <c r="BI11" s="267"/>
      <c r="BJ11" s="267"/>
      <c r="BK11" s="267"/>
      <c r="BL11" s="267"/>
      <c r="BM11" s="267"/>
      <c r="BN11" s="267"/>
      <c r="BO11" s="267"/>
      <c r="BP11" s="267"/>
      <c r="BQ11" s="26"/>
      <c r="BR11" s="26"/>
      <c r="BS11" s="26"/>
      <c r="BT11" s="26"/>
    </row>
    <row r="12" spans="1:72" ht="4.5" customHeight="1" x14ac:dyDescent="0.2">
      <c r="A12" s="29"/>
      <c r="B12" s="48"/>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50"/>
      <c r="AN12" s="26"/>
      <c r="AO12" s="267"/>
      <c r="AP12" s="267"/>
      <c r="AQ12" s="267"/>
      <c r="AR12" s="267"/>
      <c r="AS12" s="267"/>
      <c r="AT12" s="267"/>
      <c r="AU12" s="267"/>
      <c r="AV12" s="267"/>
      <c r="AW12" s="267"/>
      <c r="AX12" s="267"/>
      <c r="AY12" s="267"/>
      <c r="AZ12" s="267"/>
      <c r="BA12" s="267"/>
      <c r="BB12" s="267"/>
      <c r="BC12" s="267"/>
      <c r="BD12" s="267"/>
      <c r="BE12" s="267"/>
      <c r="BF12" s="267"/>
      <c r="BG12" s="267"/>
      <c r="BH12" s="267"/>
      <c r="BI12" s="267"/>
      <c r="BJ12" s="267"/>
      <c r="BK12" s="267"/>
      <c r="BL12" s="267"/>
      <c r="BM12" s="267"/>
      <c r="BN12" s="267"/>
      <c r="BO12" s="267"/>
      <c r="BP12" s="267"/>
      <c r="BQ12" s="26"/>
      <c r="BR12" s="26"/>
      <c r="BS12" s="26"/>
      <c r="BT12" s="26"/>
    </row>
    <row r="13" spans="1:72" ht="12.75" customHeight="1" x14ac:dyDescent="0.15">
      <c r="A13" s="29"/>
      <c r="B13" s="46"/>
      <c r="C13" s="245" t="s">
        <v>562</v>
      </c>
      <c r="D13" s="246"/>
      <c r="E13" s="246"/>
      <c r="F13" s="247"/>
      <c r="G13" s="169" t="s">
        <v>2</v>
      </c>
      <c r="H13" s="170"/>
      <c r="I13" s="171"/>
      <c r="J13" s="172" t="str">
        <f>入力してください!G26 &amp; ""</f>
        <v/>
      </c>
      <c r="K13" s="173"/>
      <c r="L13" s="173"/>
      <c r="M13" s="173"/>
      <c r="N13" s="173"/>
      <c r="O13" s="173"/>
      <c r="P13" s="173"/>
      <c r="Q13" s="173"/>
      <c r="R13" s="173"/>
      <c r="S13" s="173"/>
      <c r="T13" s="173"/>
      <c r="U13" s="173"/>
      <c r="V13" s="174"/>
      <c r="W13" s="184" t="s">
        <v>541</v>
      </c>
      <c r="X13" s="259"/>
      <c r="Y13" s="259"/>
      <c r="Z13" s="260"/>
      <c r="AA13" s="261" t="str">
        <f>IF(入力してください!I27&lt;&gt;"",入力してください!G27 &amp; 入力してください!I27&amp; "年" &amp; 入力してください!N27 &amp; "月" &amp; 入力してください!R27 &amp; "日","年　　月　　日")</f>
        <v>年　　月　　日</v>
      </c>
      <c r="AB13" s="262"/>
      <c r="AC13" s="262"/>
      <c r="AD13" s="262"/>
      <c r="AE13" s="262"/>
      <c r="AF13" s="262"/>
      <c r="AG13" s="262"/>
      <c r="AH13" s="262"/>
      <c r="AI13" s="262"/>
      <c r="AJ13" s="262"/>
      <c r="AK13" s="263"/>
      <c r="AL13" s="47"/>
      <c r="AN13" s="26"/>
      <c r="AO13" s="267"/>
      <c r="AP13" s="267"/>
      <c r="AQ13" s="267"/>
      <c r="AR13" s="267"/>
      <c r="AS13" s="267"/>
      <c r="AT13" s="267"/>
      <c r="AU13" s="267"/>
      <c r="AV13" s="267"/>
      <c r="AW13" s="267"/>
      <c r="AX13" s="267"/>
      <c r="AY13" s="267"/>
      <c r="AZ13" s="267"/>
      <c r="BA13" s="267"/>
      <c r="BB13" s="267"/>
      <c r="BC13" s="267"/>
      <c r="BD13" s="267"/>
      <c r="BE13" s="267"/>
      <c r="BF13" s="267"/>
      <c r="BG13" s="267"/>
      <c r="BH13" s="267"/>
      <c r="BI13" s="267"/>
      <c r="BJ13" s="267"/>
      <c r="BK13" s="267"/>
      <c r="BL13" s="267"/>
      <c r="BM13" s="267"/>
      <c r="BN13" s="267"/>
      <c r="BO13" s="267"/>
      <c r="BP13" s="267"/>
      <c r="BQ13" s="26"/>
      <c r="BR13" s="26"/>
      <c r="BS13" s="26"/>
      <c r="BT13" s="26"/>
    </row>
    <row r="14" spans="1:72" ht="19.5" customHeight="1" x14ac:dyDescent="0.2">
      <c r="A14" s="29"/>
      <c r="B14" s="46"/>
      <c r="C14" s="248"/>
      <c r="D14" s="249"/>
      <c r="E14" s="249"/>
      <c r="F14" s="250"/>
      <c r="G14" s="150" t="s">
        <v>559</v>
      </c>
      <c r="H14" s="151"/>
      <c r="I14" s="152"/>
      <c r="J14" s="153" t="str">
        <f>入力してください!G25 &amp; ""</f>
        <v/>
      </c>
      <c r="K14" s="154"/>
      <c r="L14" s="154"/>
      <c r="M14" s="154"/>
      <c r="N14" s="154"/>
      <c r="O14" s="154"/>
      <c r="P14" s="154"/>
      <c r="Q14" s="154"/>
      <c r="R14" s="154"/>
      <c r="S14" s="154"/>
      <c r="T14" s="154"/>
      <c r="U14" s="154"/>
      <c r="V14" s="155"/>
      <c r="W14" s="184" t="s">
        <v>422</v>
      </c>
      <c r="X14" s="259"/>
      <c r="Y14" s="259"/>
      <c r="Z14" s="260"/>
      <c r="AA14" s="261" t="str">
        <f>入力してください!G28&amp;""</f>
        <v/>
      </c>
      <c r="AB14" s="262"/>
      <c r="AC14" s="262"/>
      <c r="AD14" s="262"/>
      <c r="AE14" s="262"/>
      <c r="AF14" s="262"/>
      <c r="AG14" s="262"/>
      <c r="AH14" s="262"/>
      <c r="AI14" s="262"/>
      <c r="AJ14" s="262"/>
      <c r="AK14" s="263"/>
      <c r="AL14" s="47"/>
      <c r="AN14" s="26"/>
      <c r="AO14" s="267"/>
      <c r="AP14" s="267"/>
      <c r="AQ14" s="267"/>
      <c r="AR14" s="267"/>
      <c r="AS14" s="267"/>
      <c r="AT14" s="267"/>
      <c r="AU14" s="267"/>
      <c r="AV14" s="267"/>
      <c r="AW14" s="267"/>
      <c r="AX14" s="267"/>
      <c r="AY14" s="267"/>
      <c r="AZ14" s="267"/>
      <c r="BA14" s="267"/>
      <c r="BB14" s="267"/>
      <c r="BC14" s="267"/>
      <c r="BD14" s="267"/>
      <c r="BE14" s="267"/>
      <c r="BF14" s="267"/>
      <c r="BG14" s="267"/>
      <c r="BH14" s="267"/>
      <c r="BI14" s="267"/>
      <c r="BJ14" s="267"/>
      <c r="BK14" s="267"/>
      <c r="BL14" s="267"/>
      <c r="BM14" s="267"/>
      <c r="BN14" s="267"/>
      <c r="BO14" s="267"/>
      <c r="BP14" s="267"/>
    </row>
    <row r="15" spans="1:72" ht="15" customHeight="1" x14ac:dyDescent="0.2">
      <c r="A15" s="29"/>
      <c r="B15" s="46"/>
      <c r="C15" s="251" t="s">
        <v>568</v>
      </c>
      <c r="D15" s="252"/>
      <c r="E15" s="252"/>
      <c r="F15" s="253"/>
      <c r="G15" s="156" t="s">
        <v>357</v>
      </c>
      <c r="H15" s="157"/>
      <c r="I15" s="157"/>
      <c r="J15" s="157"/>
      <c r="K15" s="158"/>
      <c r="L15" s="146" t="str">
        <f>"(〒" &amp; IF(入力してください!J29="","   -    ",入力してください!J29) &amp; ")"</f>
        <v>(〒   -    )</v>
      </c>
      <c r="M15" s="181"/>
      <c r="N15" s="181"/>
      <c r="O15" s="181"/>
      <c r="P15" s="181"/>
      <c r="Q15" s="257" t="str">
        <f>入力してください!G30 &amp;入力してください!J30&amp;""</f>
        <v>東京都</v>
      </c>
      <c r="R15" s="257"/>
      <c r="S15" s="257"/>
      <c r="T15" s="257"/>
      <c r="U15" s="257"/>
      <c r="V15" s="257"/>
      <c r="W15" s="257"/>
      <c r="X15" s="257"/>
      <c r="Y15" s="257"/>
      <c r="Z15" s="257"/>
      <c r="AA15" s="257"/>
      <c r="AB15" s="257"/>
      <c r="AC15" s="257"/>
      <c r="AD15" s="257"/>
      <c r="AE15" s="257"/>
      <c r="AF15" s="257"/>
      <c r="AG15" s="257"/>
      <c r="AH15" s="257"/>
      <c r="AI15" s="257"/>
      <c r="AJ15" s="257"/>
      <c r="AK15" s="258"/>
      <c r="AL15" s="47"/>
      <c r="AN15" s="26"/>
      <c r="AO15" s="267"/>
      <c r="AP15" s="267"/>
      <c r="AQ15" s="267"/>
      <c r="AR15" s="267"/>
      <c r="AS15" s="267"/>
      <c r="AT15" s="267"/>
      <c r="AU15" s="267"/>
      <c r="AV15" s="267"/>
      <c r="AW15" s="267"/>
      <c r="AX15" s="267"/>
      <c r="AY15" s="267"/>
      <c r="AZ15" s="267"/>
      <c r="BA15" s="267"/>
      <c r="BB15" s="267"/>
      <c r="BC15" s="267"/>
      <c r="BD15" s="267"/>
      <c r="BE15" s="267"/>
      <c r="BF15" s="267"/>
      <c r="BG15" s="267"/>
      <c r="BH15" s="267"/>
      <c r="BI15" s="267"/>
      <c r="BJ15" s="267"/>
      <c r="BK15" s="267"/>
      <c r="BL15" s="267"/>
      <c r="BM15" s="267"/>
      <c r="BN15" s="267"/>
      <c r="BO15" s="267"/>
      <c r="BP15" s="267"/>
    </row>
    <row r="16" spans="1:72" ht="15" customHeight="1" x14ac:dyDescent="0.2">
      <c r="A16" s="29"/>
      <c r="B16" s="46"/>
      <c r="C16" s="254"/>
      <c r="D16" s="255"/>
      <c r="E16" s="255"/>
      <c r="F16" s="256"/>
      <c r="G16" s="159"/>
      <c r="H16" s="160"/>
      <c r="I16" s="160"/>
      <c r="J16" s="160"/>
      <c r="K16" s="161"/>
      <c r="L16" s="33"/>
      <c r="M16" s="34"/>
      <c r="N16" s="34"/>
      <c r="O16" s="34"/>
      <c r="P16" s="34"/>
      <c r="Q16" s="166" t="str">
        <f>入力してください!J31 &amp; ""</f>
        <v/>
      </c>
      <c r="R16" s="166"/>
      <c r="S16" s="166"/>
      <c r="T16" s="166"/>
      <c r="U16" s="166"/>
      <c r="V16" s="166"/>
      <c r="W16" s="166"/>
      <c r="X16" s="166"/>
      <c r="Y16" s="166"/>
      <c r="Z16" s="166"/>
      <c r="AA16" s="166"/>
      <c r="AB16" s="166"/>
      <c r="AC16" s="166"/>
      <c r="AD16" s="166"/>
      <c r="AE16" s="166"/>
      <c r="AF16" s="166"/>
      <c r="AG16" s="166"/>
      <c r="AH16" s="166"/>
      <c r="AI16" s="166"/>
      <c r="AJ16" s="166"/>
      <c r="AK16" s="167"/>
      <c r="AL16" s="47"/>
      <c r="AN16" s="26"/>
      <c r="AO16" s="267"/>
      <c r="AP16" s="267"/>
      <c r="AQ16" s="267"/>
      <c r="AR16" s="267"/>
      <c r="AS16" s="267"/>
      <c r="AT16" s="267"/>
      <c r="AU16" s="267"/>
      <c r="AV16" s="267"/>
      <c r="AW16" s="267"/>
      <c r="AX16" s="267"/>
      <c r="AY16" s="267"/>
      <c r="AZ16" s="267"/>
      <c r="BA16" s="267"/>
      <c r="BB16" s="267"/>
      <c r="BC16" s="267"/>
      <c r="BD16" s="267"/>
      <c r="BE16" s="267"/>
      <c r="BF16" s="267"/>
      <c r="BG16" s="267"/>
      <c r="BH16" s="267"/>
      <c r="BI16" s="267"/>
      <c r="BJ16" s="267"/>
      <c r="BK16" s="267"/>
      <c r="BL16" s="267"/>
      <c r="BM16" s="267"/>
      <c r="BN16" s="267"/>
      <c r="BO16" s="267"/>
      <c r="BP16" s="267"/>
    </row>
    <row r="17" spans="1:72" ht="4.5" customHeight="1" x14ac:dyDescent="0.2">
      <c r="A17" s="29"/>
      <c r="B17" s="48"/>
      <c r="C17" s="49"/>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50"/>
      <c r="AN17" s="26"/>
      <c r="AO17" s="267"/>
      <c r="AP17" s="267"/>
      <c r="AQ17" s="267"/>
      <c r="AR17" s="267"/>
      <c r="AS17" s="267"/>
      <c r="AT17" s="267"/>
      <c r="AU17" s="267"/>
      <c r="AV17" s="267"/>
      <c r="AW17" s="267"/>
      <c r="AX17" s="267"/>
      <c r="AY17" s="267"/>
      <c r="AZ17" s="267"/>
      <c r="BA17" s="267"/>
      <c r="BB17" s="267"/>
      <c r="BC17" s="267"/>
      <c r="BD17" s="267"/>
      <c r="BE17" s="267"/>
      <c r="BF17" s="267"/>
      <c r="BG17" s="267"/>
      <c r="BH17" s="267"/>
      <c r="BI17" s="267"/>
      <c r="BJ17" s="267"/>
      <c r="BK17" s="267"/>
      <c r="BL17" s="267"/>
      <c r="BM17" s="267"/>
      <c r="BN17" s="267"/>
      <c r="BO17" s="267"/>
      <c r="BP17" s="267"/>
    </row>
    <row r="18" spans="1:72" ht="11.25" customHeight="1" x14ac:dyDescent="0.15">
      <c r="A18" s="29"/>
      <c r="B18" s="46"/>
      <c r="C18" s="210" t="s">
        <v>585</v>
      </c>
      <c r="D18" s="211"/>
      <c r="E18" s="241" t="s">
        <v>549</v>
      </c>
      <c r="F18" s="241"/>
      <c r="G18" s="169" t="s">
        <v>2</v>
      </c>
      <c r="H18" s="170"/>
      <c r="I18" s="171"/>
      <c r="J18" s="172" t="str">
        <f>入力してください!G36 &amp; ""</f>
        <v/>
      </c>
      <c r="K18" s="173"/>
      <c r="L18" s="173"/>
      <c r="M18" s="173"/>
      <c r="N18" s="173"/>
      <c r="O18" s="173"/>
      <c r="P18" s="173"/>
      <c r="Q18" s="173"/>
      <c r="R18" s="173"/>
      <c r="S18" s="173"/>
      <c r="T18" s="173"/>
      <c r="U18" s="173"/>
      <c r="V18" s="174"/>
      <c r="W18" s="175" t="s">
        <v>541</v>
      </c>
      <c r="X18" s="176"/>
      <c r="Y18" s="176"/>
      <c r="Z18" s="177"/>
      <c r="AA18" s="146" t="str">
        <f>IF(入力してください!I38&lt;&gt;"",入力してください!G38 &amp; 入力してください!I38 &amp; "年" &amp; 入力してください!N38 &amp; "月" &amp; 入力してください!R38 &amp; "日","年　　月　　日")</f>
        <v>年　　月　　日</v>
      </c>
      <c r="AB18" s="181"/>
      <c r="AC18" s="181"/>
      <c r="AD18" s="181"/>
      <c r="AE18" s="181"/>
      <c r="AF18" s="181"/>
      <c r="AG18" s="147"/>
      <c r="AH18" s="156" t="s">
        <v>537</v>
      </c>
      <c r="AI18" s="158"/>
      <c r="AJ18" s="146" t="str">
        <f>入力してください!G37&amp;""</f>
        <v/>
      </c>
      <c r="AK18" s="147"/>
      <c r="AL18" s="47"/>
      <c r="AN18" s="26"/>
      <c r="AO18" s="267"/>
      <c r="AP18" s="267"/>
      <c r="AQ18" s="267"/>
      <c r="AR18" s="267"/>
      <c r="AS18" s="267"/>
      <c r="AT18" s="267"/>
      <c r="AU18" s="267"/>
      <c r="AV18" s="267"/>
      <c r="AW18" s="267"/>
      <c r="AX18" s="267"/>
      <c r="AY18" s="267"/>
      <c r="AZ18" s="267"/>
      <c r="BA18" s="267"/>
      <c r="BB18" s="267"/>
      <c r="BC18" s="267"/>
      <c r="BD18" s="267"/>
      <c r="BE18" s="267"/>
      <c r="BF18" s="267"/>
      <c r="BG18" s="267"/>
      <c r="BH18" s="267"/>
      <c r="BI18" s="267"/>
      <c r="BJ18" s="267"/>
      <c r="BK18" s="267"/>
      <c r="BL18" s="267"/>
      <c r="BM18" s="267"/>
      <c r="BN18" s="267"/>
      <c r="BO18" s="267"/>
      <c r="BP18" s="267"/>
    </row>
    <row r="19" spans="1:72" ht="19.5" customHeight="1" x14ac:dyDescent="0.2">
      <c r="A19" s="29"/>
      <c r="B19" s="46"/>
      <c r="C19" s="212"/>
      <c r="D19" s="213"/>
      <c r="E19" s="220"/>
      <c r="F19" s="220"/>
      <c r="G19" s="150" t="s">
        <v>559</v>
      </c>
      <c r="H19" s="151"/>
      <c r="I19" s="152"/>
      <c r="J19" s="153" t="str">
        <f>入力してください!G35 &amp; ""</f>
        <v/>
      </c>
      <c r="K19" s="154"/>
      <c r="L19" s="154"/>
      <c r="M19" s="154"/>
      <c r="N19" s="154"/>
      <c r="O19" s="154"/>
      <c r="P19" s="154"/>
      <c r="Q19" s="154"/>
      <c r="R19" s="154"/>
      <c r="S19" s="154"/>
      <c r="T19" s="154"/>
      <c r="U19" s="154"/>
      <c r="V19" s="155"/>
      <c r="W19" s="178"/>
      <c r="X19" s="179"/>
      <c r="Y19" s="179"/>
      <c r="Z19" s="180"/>
      <c r="AA19" s="148"/>
      <c r="AB19" s="182"/>
      <c r="AC19" s="182"/>
      <c r="AD19" s="182"/>
      <c r="AE19" s="182"/>
      <c r="AF19" s="182"/>
      <c r="AG19" s="149"/>
      <c r="AH19" s="159"/>
      <c r="AI19" s="161"/>
      <c r="AJ19" s="148"/>
      <c r="AK19" s="149"/>
      <c r="AL19" s="47"/>
      <c r="AN19" s="26"/>
      <c r="AO19" s="267"/>
      <c r="AP19" s="267"/>
      <c r="AQ19" s="267"/>
      <c r="AR19" s="267"/>
      <c r="AS19" s="267"/>
      <c r="AT19" s="267"/>
      <c r="AU19" s="267"/>
      <c r="AV19" s="267"/>
      <c r="AW19" s="267"/>
      <c r="AX19" s="267"/>
      <c r="AY19" s="267"/>
      <c r="AZ19" s="267"/>
      <c r="BA19" s="267"/>
      <c r="BB19" s="267"/>
      <c r="BC19" s="267"/>
      <c r="BD19" s="267"/>
      <c r="BE19" s="267"/>
      <c r="BF19" s="267"/>
      <c r="BG19" s="267"/>
      <c r="BH19" s="267"/>
      <c r="BI19" s="267"/>
      <c r="BJ19" s="267"/>
      <c r="BK19" s="267"/>
      <c r="BL19" s="267"/>
      <c r="BM19" s="267"/>
      <c r="BN19" s="267"/>
      <c r="BO19" s="267"/>
      <c r="BP19" s="267"/>
    </row>
    <row r="20" spans="1:72" ht="12.75" customHeight="1" x14ac:dyDescent="0.2">
      <c r="A20" s="29"/>
      <c r="B20" s="46"/>
      <c r="C20" s="212"/>
      <c r="D20" s="213"/>
      <c r="E20" s="220"/>
      <c r="F20" s="220"/>
      <c r="G20" s="156" t="s">
        <v>542</v>
      </c>
      <c r="H20" s="157"/>
      <c r="I20" s="157"/>
      <c r="J20" s="157"/>
      <c r="K20" s="158"/>
      <c r="L20" s="65" t="str">
        <f>IF(入力してください!Q39="同じ","☑","□")</f>
        <v>□</v>
      </c>
      <c r="M20" s="66" t="s">
        <v>561</v>
      </c>
      <c r="N20" s="67"/>
      <c r="O20" s="67"/>
      <c r="P20" s="67"/>
      <c r="Q20" s="67"/>
      <c r="R20" s="58"/>
      <c r="S20" s="58"/>
      <c r="T20" s="58"/>
      <c r="U20" s="58"/>
      <c r="V20" s="58"/>
      <c r="W20" s="58"/>
      <c r="X20" s="58"/>
      <c r="Y20" s="58"/>
      <c r="Z20" s="58"/>
      <c r="AA20" s="58"/>
      <c r="AB20" s="58"/>
      <c r="AC20" s="58"/>
      <c r="AD20" s="58"/>
      <c r="AE20" s="58"/>
      <c r="AF20" s="58"/>
      <c r="AG20" s="58"/>
      <c r="AH20" s="58"/>
      <c r="AI20" s="58"/>
      <c r="AJ20" s="58"/>
      <c r="AK20" s="59"/>
      <c r="AL20" s="47"/>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row>
    <row r="21" spans="1:72" ht="16.5" customHeight="1" x14ac:dyDescent="0.2">
      <c r="A21" s="29"/>
      <c r="B21" s="46"/>
      <c r="C21" s="212"/>
      <c r="D21" s="213"/>
      <c r="E21" s="220"/>
      <c r="F21" s="220"/>
      <c r="G21" s="196"/>
      <c r="H21" s="268"/>
      <c r="I21" s="268"/>
      <c r="J21" s="268"/>
      <c r="K21" s="197"/>
      <c r="L21" s="231" t="str">
        <f>"(〒" &amp; IF(入力してください!J40="","   -    ",入力してください!J40) &amp; ")"</f>
        <v>(〒   -    )</v>
      </c>
      <c r="M21" s="232"/>
      <c r="N21" s="232"/>
      <c r="O21" s="232"/>
      <c r="P21" s="232"/>
      <c r="Q21" s="233" t="str">
        <f>入力してください!G41 &amp;入力してください!J41</f>
        <v>東京都</v>
      </c>
      <c r="R21" s="233"/>
      <c r="S21" s="233"/>
      <c r="T21" s="233"/>
      <c r="U21" s="233"/>
      <c r="V21" s="233"/>
      <c r="W21" s="233"/>
      <c r="X21" s="233"/>
      <c r="Y21" s="233"/>
      <c r="Z21" s="233"/>
      <c r="AA21" s="233"/>
      <c r="AB21" s="233"/>
      <c r="AC21" s="233"/>
      <c r="AD21" s="233"/>
      <c r="AE21" s="233"/>
      <c r="AF21" s="233"/>
      <c r="AG21" s="233"/>
      <c r="AH21" s="233"/>
      <c r="AI21" s="233"/>
      <c r="AJ21" s="233"/>
      <c r="AK21" s="234"/>
      <c r="AL21" s="47"/>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row>
    <row r="22" spans="1:72" ht="16.5" customHeight="1" x14ac:dyDescent="0.2">
      <c r="A22" s="29"/>
      <c r="B22" s="46"/>
      <c r="C22" s="212"/>
      <c r="D22" s="213"/>
      <c r="E22" s="220"/>
      <c r="F22" s="220"/>
      <c r="G22" s="159"/>
      <c r="H22" s="160"/>
      <c r="I22" s="160"/>
      <c r="J22" s="160"/>
      <c r="K22" s="161"/>
      <c r="L22" s="33"/>
      <c r="M22" s="34"/>
      <c r="N22" s="34"/>
      <c r="O22" s="34"/>
      <c r="P22" s="34"/>
      <c r="Q22" s="166" t="str">
        <f>入力してください!J42 &amp; ""</f>
        <v/>
      </c>
      <c r="R22" s="166"/>
      <c r="S22" s="166"/>
      <c r="T22" s="166"/>
      <c r="U22" s="166"/>
      <c r="V22" s="166"/>
      <c r="W22" s="166"/>
      <c r="X22" s="166"/>
      <c r="Y22" s="166"/>
      <c r="Z22" s="166"/>
      <c r="AA22" s="166"/>
      <c r="AB22" s="166"/>
      <c r="AC22" s="166"/>
      <c r="AD22" s="166"/>
      <c r="AE22" s="166"/>
      <c r="AF22" s="166"/>
      <c r="AG22" s="166"/>
      <c r="AH22" s="166"/>
      <c r="AI22" s="166"/>
      <c r="AJ22" s="166"/>
      <c r="AK22" s="167"/>
      <c r="AL22" s="47"/>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row>
    <row r="23" spans="1:72" ht="12.75" customHeight="1" x14ac:dyDescent="0.2">
      <c r="A23" s="29"/>
      <c r="B23" s="46"/>
      <c r="C23" s="212"/>
      <c r="D23" s="213"/>
      <c r="E23" s="220"/>
      <c r="F23" s="220"/>
      <c r="G23" s="187" t="s">
        <v>591</v>
      </c>
      <c r="H23" s="188"/>
      <c r="I23" s="188"/>
      <c r="J23" s="188"/>
      <c r="K23" s="189"/>
      <c r="L23" s="239" t="str">
        <f>入力してください!G44 &amp;"　"&amp;入力してください!J44&amp;""</f>
        <v>東京都　</v>
      </c>
      <c r="M23" s="239"/>
      <c r="N23" s="239"/>
      <c r="O23" s="239"/>
      <c r="P23" s="239"/>
      <c r="Q23" s="239"/>
      <c r="R23" s="239"/>
      <c r="S23" s="239"/>
      <c r="T23" s="239"/>
      <c r="U23" s="239"/>
      <c r="V23" s="239"/>
      <c r="W23" s="239"/>
      <c r="X23" s="239"/>
      <c r="Y23" s="239"/>
      <c r="Z23" s="235" t="s">
        <v>582</v>
      </c>
      <c r="AA23" s="235"/>
      <c r="AB23" s="235"/>
      <c r="AC23" s="235"/>
      <c r="AD23" s="235"/>
      <c r="AE23" s="235"/>
      <c r="AF23" s="242" t="str">
        <f>IF(入力してください!Q45="同意する","☑","□")&amp;"　同意する"</f>
        <v>□　同意する</v>
      </c>
      <c r="AG23" s="242"/>
      <c r="AH23" s="242"/>
      <c r="AI23" s="242"/>
      <c r="AJ23" s="242"/>
      <c r="AK23" s="242"/>
      <c r="AL23" s="47"/>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row>
    <row r="24" spans="1:72" ht="12.75" customHeight="1" x14ac:dyDescent="0.2">
      <c r="A24" s="29"/>
      <c r="B24" s="46"/>
      <c r="C24" s="212"/>
      <c r="D24" s="213"/>
      <c r="E24" s="220"/>
      <c r="F24" s="220"/>
      <c r="G24" s="190"/>
      <c r="H24" s="191"/>
      <c r="I24" s="191"/>
      <c r="J24" s="191"/>
      <c r="K24" s="192"/>
      <c r="L24" s="240"/>
      <c r="M24" s="240"/>
      <c r="N24" s="240"/>
      <c r="O24" s="240"/>
      <c r="P24" s="240"/>
      <c r="Q24" s="240"/>
      <c r="R24" s="240"/>
      <c r="S24" s="240"/>
      <c r="T24" s="240"/>
      <c r="U24" s="240"/>
      <c r="V24" s="240"/>
      <c r="W24" s="240"/>
      <c r="X24" s="240"/>
      <c r="Y24" s="240"/>
      <c r="Z24" s="236"/>
      <c r="AA24" s="236"/>
      <c r="AB24" s="236"/>
      <c r="AC24" s="236"/>
      <c r="AD24" s="236"/>
      <c r="AE24" s="236"/>
      <c r="AF24" s="243"/>
      <c r="AG24" s="243"/>
      <c r="AH24" s="243"/>
      <c r="AI24" s="243"/>
      <c r="AJ24" s="243"/>
      <c r="AK24" s="243"/>
      <c r="AL24" s="47"/>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row>
    <row r="25" spans="1:72" ht="24" customHeight="1" x14ac:dyDescent="0.2">
      <c r="A25" s="29"/>
      <c r="B25" s="46"/>
      <c r="C25" s="212"/>
      <c r="D25" s="213"/>
      <c r="E25" s="221"/>
      <c r="F25" s="221"/>
      <c r="G25" s="184" t="s">
        <v>560</v>
      </c>
      <c r="H25" s="185"/>
      <c r="I25" s="185"/>
      <c r="J25" s="185"/>
      <c r="K25" s="186"/>
      <c r="L25" s="238" t="str">
        <f>MID(入力してください!$G$46,1,1)</f>
        <v/>
      </c>
      <c r="M25" s="216"/>
      <c r="N25" s="216" t="str">
        <f>MID(入力してください!$G$46,2,1)</f>
        <v/>
      </c>
      <c r="O25" s="216"/>
      <c r="P25" s="216" t="str">
        <f>MID(入力してください!$G$46,3,1)</f>
        <v/>
      </c>
      <c r="Q25" s="216"/>
      <c r="R25" s="217" t="str">
        <f>MID(入力してください!$G$46,4,1)</f>
        <v/>
      </c>
      <c r="S25" s="237"/>
      <c r="T25" s="237" t="str">
        <f>MID(入力してください!$G$46,5,1)</f>
        <v/>
      </c>
      <c r="U25" s="238"/>
      <c r="V25" s="216" t="str">
        <f>MID(入力してください!$G$46,6,1)</f>
        <v/>
      </c>
      <c r="W25" s="216"/>
      <c r="X25" s="216" t="str">
        <f>MID(入力してください!$G$46,7,1)</f>
        <v/>
      </c>
      <c r="Y25" s="216"/>
      <c r="Z25" s="217" t="str">
        <f>MID(入力してください!$G$46,8,1)</f>
        <v/>
      </c>
      <c r="AA25" s="237"/>
      <c r="AB25" s="237" t="str">
        <f>MID(入力してください!$G$46,9,1)</f>
        <v/>
      </c>
      <c r="AC25" s="238"/>
      <c r="AD25" s="216" t="str">
        <f>MID(入力してください!$G$46,10,1)</f>
        <v/>
      </c>
      <c r="AE25" s="216"/>
      <c r="AF25" s="216" t="str">
        <f>MID(入力してください!$G$46,11,1)</f>
        <v/>
      </c>
      <c r="AG25" s="216"/>
      <c r="AH25" s="216" t="str">
        <f>MID(入力してください!$G$46,12,1)</f>
        <v/>
      </c>
      <c r="AI25" s="217"/>
      <c r="AJ25" s="218"/>
      <c r="AK25" s="219"/>
      <c r="AL25" s="47"/>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6"/>
    </row>
    <row r="26" spans="1:72" ht="11.25" customHeight="1" x14ac:dyDescent="0.15">
      <c r="A26" s="29"/>
      <c r="B26" s="46"/>
      <c r="C26" s="212"/>
      <c r="D26" s="213"/>
      <c r="E26" s="241" t="s">
        <v>550</v>
      </c>
      <c r="F26" s="241"/>
      <c r="G26" s="169" t="s">
        <v>2</v>
      </c>
      <c r="H26" s="170"/>
      <c r="I26" s="171"/>
      <c r="J26" s="172" t="str">
        <f>入力してください!G49 &amp; ""</f>
        <v/>
      </c>
      <c r="K26" s="173"/>
      <c r="L26" s="173"/>
      <c r="M26" s="173"/>
      <c r="N26" s="173"/>
      <c r="O26" s="173"/>
      <c r="P26" s="173"/>
      <c r="Q26" s="173"/>
      <c r="R26" s="173"/>
      <c r="S26" s="173"/>
      <c r="T26" s="173"/>
      <c r="U26" s="173"/>
      <c r="V26" s="174"/>
      <c r="W26" s="175" t="s">
        <v>541</v>
      </c>
      <c r="X26" s="176"/>
      <c r="Y26" s="176"/>
      <c r="Z26" s="177"/>
      <c r="AA26" s="146" t="str">
        <f>IF(入力してください!I51&lt;&gt;"",入力してください!G51 &amp; 入力してください!I51 &amp; "年" &amp; 入力してください!N51 &amp; "月" &amp; 入力してください!R51 &amp; "日","年　　月　　日")</f>
        <v>年　　月　　日</v>
      </c>
      <c r="AB26" s="181"/>
      <c r="AC26" s="181"/>
      <c r="AD26" s="181"/>
      <c r="AE26" s="181"/>
      <c r="AF26" s="181"/>
      <c r="AG26" s="147"/>
      <c r="AH26" s="156" t="s">
        <v>537</v>
      </c>
      <c r="AI26" s="158"/>
      <c r="AJ26" s="146" t="str">
        <f>入力してください!G50&amp;""</f>
        <v/>
      </c>
      <c r="AK26" s="147"/>
      <c r="AL26" s="47"/>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row>
    <row r="27" spans="1:72" ht="19.5" customHeight="1" x14ac:dyDescent="0.2">
      <c r="A27" s="29"/>
      <c r="B27" s="46"/>
      <c r="C27" s="212"/>
      <c r="D27" s="213"/>
      <c r="E27" s="220"/>
      <c r="F27" s="220"/>
      <c r="G27" s="150" t="s">
        <v>559</v>
      </c>
      <c r="H27" s="151"/>
      <c r="I27" s="152"/>
      <c r="J27" s="153" t="str">
        <f>入力してください!G48 &amp; ""</f>
        <v/>
      </c>
      <c r="K27" s="154"/>
      <c r="L27" s="154"/>
      <c r="M27" s="154"/>
      <c r="N27" s="154"/>
      <c r="O27" s="154"/>
      <c r="P27" s="154"/>
      <c r="Q27" s="154"/>
      <c r="R27" s="154"/>
      <c r="S27" s="154"/>
      <c r="T27" s="154"/>
      <c r="U27" s="154"/>
      <c r="V27" s="155"/>
      <c r="W27" s="178"/>
      <c r="X27" s="179"/>
      <c r="Y27" s="179"/>
      <c r="Z27" s="180"/>
      <c r="AA27" s="148"/>
      <c r="AB27" s="182"/>
      <c r="AC27" s="182"/>
      <c r="AD27" s="182"/>
      <c r="AE27" s="182"/>
      <c r="AF27" s="182"/>
      <c r="AG27" s="149"/>
      <c r="AH27" s="159"/>
      <c r="AI27" s="161"/>
      <c r="AJ27" s="148"/>
      <c r="AK27" s="149"/>
      <c r="AL27" s="47"/>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row>
    <row r="28" spans="1:72" ht="12.75" customHeight="1" x14ac:dyDescent="0.2">
      <c r="A28" s="29"/>
      <c r="B28" s="46"/>
      <c r="C28" s="212"/>
      <c r="D28" s="213"/>
      <c r="E28" s="220"/>
      <c r="F28" s="220"/>
      <c r="G28" s="156" t="s">
        <v>542</v>
      </c>
      <c r="H28" s="157"/>
      <c r="I28" s="157"/>
      <c r="J28" s="157"/>
      <c r="K28" s="158"/>
      <c r="L28" s="65" t="str">
        <f>IF(入力してください!Q52="同じ","☑","□")</f>
        <v>□</v>
      </c>
      <c r="M28" s="66" t="s">
        <v>561</v>
      </c>
      <c r="N28" s="67"/>
      <c r="O28" s="67"/>
      <c r="P28" s="67"/>
      <c r="Q28" s="67"/>
      <c r="R28" s="58"/>
      <c r="S28" s="58"/>
      <c r="T28" s="58"/>
      <c r="U28" s="58"/>
      <c r="V28" s="58"/>
      <c r="W28" s="58"/>
      <c r="X28" s="58"/>
      <c r="Y28" s="58"/>
      <c r="Z28" s="58"/>
      <c r="AA28" s="58"/>
      <c r="AB28" s="58"/>
      <c r="AC28" s="58"/>
      <c r="AD28" s="58"/>
      <c r="AE28" s="58"/>
      <c r="AF28" s="58"/>
      <c r="AG28" s="58"/>
      <c r="AH28" s="58"/>
      <c r="AI28" s="58"/>
      <c r="AJ28" s="58"/>
      <c r="AK28" s="59"/>
      <c r="AL28" s="47"/>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row>
    <row r="29" spans="1:72" ht="16.5" customHeight="1" x14ac:dyDescent="0.2">
      <c r="A29" s="29"/>
      <c r="B29" s="46"/>
      <c r="C29" s="212"/>
      <c r="D29" s="213"/>
      <c r="E29" s="220"/>
      <c r="F29" s="220"/>
      <c r="G29" s="196"/>
      <c r="H29" s="268"/>
      <c r="I29" s="268"/>
      <c r="J29" s="268"/>
      <c r="K29" s="197"/>
      <c r="L29" s="231" t="str">
        <f>"(〒" &amp; IF(入力してください!J53="","   -    ",入力してください!J53) &amp; ")"</f>
        <v>(〒   -    )</v>
      </c>
      <c r="M29" s="232"/>
      <c r="N29" s="232"/>
      <c r="O29" s="232"/>
      <c r="P29" s="232"/>
      <c r="Q29" s="233" t="str">
        <f>入力してください!G54 &amp;入力してください!J54</f>
        <v>東京都</v>
      </c>
      <c r="R29" s="233"/>
      <c r="S29" s="233"/>
      <c r="T29" s="233"/>
      <c r="U29" s="233"/>
      <c r="V29" s="233"/>
      <c r="W29" s="233"/>
      <c r="X29" s="233"/>
      <c r="Y29" s="233"/>
      <c r="Z29" s="233"/>
      <c r="AA29" s="233"/>
      <c r="AB29" s="233"/>
      <c r="AC29" s="233"/>
      <c r="AD29" s="233"/>
      <c r="AE29" s="233"/>
      <c r="AF29" s="233"/>
      <c r="AG29" s="233"/>
      <c r="AH29" s="233"/>
      <c r="AI29" s="233"/>
      <c r="AJ29" s="233"/>
      <c r="AK29" s="234"/>
      <c r="AL29" s="47"/>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row>
    <row r="30" spans="1:72" ht="16.5" customHeight="1" x14ac:dyDescent="0.2">
      <c r="A30" s="29"/>
      <c r="B30" s="46"/>
      <c r="C30" s="212"/>
      <c r="D30" s="213"/>
      <c r="E30" s="220"/>
      <c r="F30" s="220"/>
      <c r="G30" s="159"/>
      <c r="H30" s="160"/>
      <c r="I30" s="160"/>
      <c r="J30" s="160"/>
      <c r="K30" s="161"/>
      <c r="L30" s="33"/>
      <c r="M30" s="34"/>
      <c r="N30" s="34"/>
      <c r="O30" s="34"/>
      <c r="P30" s="34"/>
      <c r="Q30" s="166" t="str">
        <f>入力してください!J55 &amp; ""</f>
        <v/>
      </c>
      <c r="R30" s="166"/>
      <c r="S30" s="166"/>
      <c r="T30" s="166"/>
      <c r="U30" s="166"/>
      <c r="V30" s="166"/>
      <c r="W30" s="166"/>
      <c r="X30" s="166"/>
      <c r="Y30" s="166"/>
      <c r="Z30" s="166"/>
      <c r="AA30" s="166"/>
      <c r="AB30" s="166"/>
      <c r="AC30" s="166"/>
      <c r="AD30" s="166"/>
      <c r="AE30" s="166"/>
      <c r="AF30" s="166"/>
      <c r="AG30" s="166"/>
      <c r="AH30" s="166"/>
      <c r="AI30" s="166"/>
      <c r="AJ30" s="166"/>
      <c r="AK30" s="167"/>
      <c r="AL30" s="47"/>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26"/>
      <c r="BS30" s="26"/>
      <c r="BT30" s="26"/>
    </row>
    <row r="31" spans="1:72" ht="12.75" customHeight="1" x14ac:dyDescent="0.2">
      <c r="A31" s="29"/>
      <c r="B31" s="46"/>
      <c r="C31" s="212"/>
      <c r="D31" s="213"/>
      <c r="E31" s="220"/>
      <c r="F31" s="220"/>
      <c r="G31" s="187" t="s">
        <v>591</v>
      </c>
      <c r="H31" s="188"/>
      <c r="I31" s="188"/>
      <c r="J31" s="188"/>
      <c r="K31" s="189"/>
      <c r="L31" s="239" t="str">
        <f>入力してください!G57 &amp;"　"&amp;入力してください!J57&amp;""</f>
        <v>東京都　</v>
      </c>
      <c r="M31" s="239"/>
      <c r="N31" s="239"/>
      <c r="O31" s="239"/>
      <c r="P31" s="239"/>
      <c r="Q31" s="239"/>
      <c r="R31" s="239"/>
      <c r="S31" s="239"/>
      <c r="T31" s="239"/>
      <c r="U31" s="239"/>
      <c r="V31" s="239"/>
      <c r="W31" s="239"/>
      <c r="X31" s="239"/>
      <c r="Y31" s="239"/>
      <c r="Z31" s="235" t="s">
        <v>582</v>
      </c>
      <c r="AA31" s="235"/>
      <c r="AB31" s="235"/>
      <c r="AC31" s="235"/>
      <c r="AD31" s="235"/>
      <c r="AE31" s="235"/>
      <c r="AF31" s="242" t="str">
        <f>IF(入力してください!Q58="同意する","☑","□")&amp;"　同意する"</f>
        <v>□　同意する</v>
      </c>
      <c r="AG31" s="242"/>
      <c r="AH31" s="242"/>
      <c r="AI31" s="242"/>
      <c r="AJ31" s="242"/>
      <c r="AK31" s="242"/>
      <c r="AL31" s="47"/>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26"/>
      <c r="BS31" s="26"/>
      <c r="BT31" s="26"/>
    </row>
    <row r="32" spans="1:72" ht="12.75" customHeight="1" x14ac:dyDescent="0.2">
      <c r="A32" s="29"/>
      <c r="B32" s="46"/>
      <c r="C32" s="212"/>
      <c r="D32" s="213"/>
      <c r="E32" s="220"/>
      <c r="F32" s="220"/>
      <c r="G32" s="190"/>
      <c r="H32" s="191"/>
      <c r="I32" s="191"/>
      <c r="J32" s="191"/>
      <c r="K32" s="192"/>
      <c r="L32" s="240"/>
      <c r="M32" s="240"/>
      <c r="N32" s="240"/>
      <c r="O32" s="240"/>
      <c r="P32" s="240"/>
      <c r="Q32" s="240"/>
      <c r="R32" s="240"/>
      <c r="S32" s="240"/>
      <c r="T32" s="240"/>
      <c r="U32" s="240"/>
      <c r="V32" s="240"/>
      <c r="W32" s="240"/>
      <c r="X32" s="240"/>
      <c r="Y32" s="240"/>
      <c r="Z32" s="236"/>
      <c r="AA32" s="236"/>
      <c r="AB32" s="236"/>
      <c r="AC32" s="236"/>
      <c r="AD32" s="236"/>
      <c r="AE32" s="236"/>
      <c r="AF32" s="243"/>
      <c r="AG32" s="243"/>
      <c r="AH32" s="243"/>
      <c r="AI32" s="243"/>
      <c r="AJ32" s="243"/>
      <c r="AK32" s="243"/>
      <c r="AL32" s="47"/>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6"/>
      <c r="BR32" s="26"/>
      <c r="BS32" s="26"/>
      <c r="BT32" s="26"/>
    </row>
    <row r="33" spans="1:72" ht="24" customHeight="1" x14ac:dyDescent="0.2">
      <c r="A33" s="29"/>
      <c r="B33" s="46"/>
      <c r="C33" s="212"/>
      <c r="D33" s="213"/>
      <c r="E33" s="221"/>
      <c r="F33" s="221"/>
      <c r="G33" s="184" t="s">
        <v>560</v>
      </c>
      <c r="H33" s="185"/>
      <c r="I33" s="185"/>
      <c r="J33" s="185"/>
      <c r="K33" s="186"/>
      <c r="L33" s="238" t="str">
        <f>MID(入力してください!$G$59,1,1)</f>
        <v/>
      </c>
      <c r="M33" s="216"/>
      <c r="N33" s="216" t="str">
        <f>MID(入力してください!$G$59,2,1)</f>
        <v/>
      </c>
      <c r="O33" s="216"/>
      <c r="P33" s="216" t="str">
        <f>MID(入力してください!$G$59,3,1)</f>
        <v/>
      </c>
      <c r="Q33" s="216"/>
      <c r="R33" s="217" t="str">
        <f>MID(入力してください!$G$59,4,1)</f>
        <v/>
      </c>
      <c r="S33" s="237"/>
      <c r="T33" s="237" t="str">
        <f>MID(入力してください!$G$59,5,1)</f>
        <v/>
      </c>
      <c r="U33" s="238"/>
      <c r="V33" s="216" t="str">
        <f>MID(入力してください!$G$59,6,1)</f>
        <v/>
      </c>
      <c r="W33" s="216"/>
      <c r="X33" s="216" t="str">
        <f>MID(入力してください!$G$59,7,1)</f>
        <v/>
      </c>
      <c r="Y33" s="216"/>
      <c r="Z33" s="217" t="str">
        <f>MID(入力してください!$G$59,8,1)</f>
        <v/>
      </c>
      <c r="AA33" s="237"/>
      <c r="AB33" s="237" t="str">
        <f>MID(入力してください!$G$59,9,1)</f>
        <v/>
      </c>
      <c r="AC33" s="238"/>
      <c r="AD33" s="216" t="str">
        <f>MID(入力してください!$G$59,10,1)</f>
        <v/>
      </c>
      <c r="AE33" s="216"/>
      <c r="AF33" s="216" t="str">
        <f>MID(入力してください!$G$59,11,1)</f>
        <v/>
      </c>
      <c r="AG33" s="216"/>
      <c r="AH33" s="216" t="str">
        <f>MID(入力してください!$G$59,12,1)</f>
        <v/>
      </c>
      <c r="AI33" s="217"/>
      <c r="AJ33" s="218"/>
      <c r="AK33" s="219"/>
      <c r="AL33" s="47"/>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row>
    <row r="34" spans="1:72" ht="11.25" customHeight="1" x14ac:dyDescent="0.15">
      <c r="A34" s="29"/>
      <c r="B34" s="46"/>
      <c r="C34" s="212"/>
      <c r="D34" s="213"/>
      <c r="E34" s="220" t="s">
        <v>563</v>
      </c>
      <c r="F34" s="220"/>
      <c r="G34" s="222" t="s">
        <v>2</v>
      </c>
      <c r="H34" s="223"/>
      <c r="I34" s="224"/>
      <c r="J34" s="225" t="str">
        <f>入力してください!G62 &amp; ""</f>
        <v/>
      </c>
      <c r="K34" s="226"/>
      <c r="L34" s="226"/>
      <c r="M34" s="226"/>
      <c r="N34" s="226"/>
      <c r="O34" s="226"/>
      <c r="P34" s="226"/>
      <c r="Q34" s="226"/>
      <c r="R34" s="226"/>
      <c r="S34" s="226"/>
      <c r="T34" s="226"/>
      <c r="U34" s="226"/>
      <c r="V34" s="227"/>
      <c r="W34" s="228" t="s">
        <v>541</v>
      </c>
      <c r="X34" s="229"/>
      <c r="Y34" s="229"/>
      <c r="Z34" s="230"/>
      <c r="AA34" s="193" t="str">
        <f>IF(入力してください!I64&lt;&gt;"",入力してください!G64 &amp; 入力してください!I64 &amp; "年" &amp; 入力してください!N64 &amp; "月" &amp; 入力してください!R64 &amp; "日","年　　月　　日")</f>
        <v>年　　月　　日</v>
      </c>
      <c r="AB34" s="194"/>
      <c r="AC34" s="194"/>
      <c r="AD34" s="194"/>
      <c r="AE34" s="194"/>
      <c r="AF34" s="194"/>
      <c r="AG34" s="195"/>
      <c r="AH34" s="196" t="s">
        <v>537</v>
      </c>
      <c r="AI34" s="197"/>
      <c r="AJ34" s="193" t="str">
        <f>入力してください!G63&amp;""</f>
        <v/>
      </c>
      <c r="AK34" s="195"/>
      <c r="AL34" s="47"/>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row>
    <row r="35" spans="1:72" ht="19.5" customHeight="1" x14ac:dyDescent="0.2">
      <c r="A35" s="29"/>
      <c r="B35" s="46"/>
      <c r="C35" s="212"/>
      <c r="D35" s="213"/>
      <c r="E35" s="220"/>
      <c r="F35" s="220"/>
      <c r="G35" s="150" t="s">
        <v>559</v>
      </c>
      <c r="H35" s="151"/>
      <c r="I35" s="152"/>
      <c r="J35" s="153" t="str">
        <f>入力してください!G61 &amp; ""</f>
        <v/>
      </c>
      <c r="K35" s="154"/>
      <c r="L35" s="154"/>
      <c r="M35" s="154"/>
      <c r="N35" s="154"/>
      <c r="O35" s="154"/>
      <c r="P35" s="154"/>
      <c r="Q35" s="154"/>
      <c r="R35" s="154"/>
      <c r="S35" s="154"/>
      <c r="T35" s="154"/>
      <c r="U35" s="154"/>
      <c r="V35" s="155"/>
      <c r="W35" s="178"/>
      <c r="X35" s="179"/>
      <c r="Y35" s="179"/>
      <c r="Z35" s="180"/>
      <c r="AA35" s="148"/>
      <c r="AB35" s="182"/>
      <c r="AC35" s="182"/>
      <c r="AD35" s="182"/>
      <c r="AE35" s="182"/>
      <c r="AF35" s="182"/>
      <c r="AG35" s="149"/>
      <c r="AH35" s="159"/>
      <c r="AI35" s="161"/>
      <c r="AJ35" s="148"/>
      <c r="AK35" s="149"/>
      <c r="AL35" s="47"/>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row>
    <row r="36" spans="1:72" ht="12.75" customHeight="1" x14ac:dyDescent="0.2">
      <c r="A36" s="29"/>
      <c r="B36" s="46"/>
      <c r="C36" s="212"/>
      <c r="D36" s="213"/>
      <c r="E36" s="220"/>
      <c r="F36" s="220"/>
      <c r="G36" s="156" t="s">
        <v>542</v>
      </c>
      <c r="H36" s="157"/>
      <c r="I36" s="157"/>
      <c r="J36" s="157"/>
      <c r="K36" s="158"/>
      <c r="L36" s="65" t="str">
        <f>IF(入力してください!Q65="同じ","☑","□")</f>
        <v>□</v>
      </c>
      <c r="M36" s="66" t="s">
        <v>561</v>
      </c>
      <c r="N36" s="67"/>
      <c r="O36" s="67"/>
      <c r="P36" s="67"/>
      <c r="Q36" s="67"/>
      <c r="R36" s="58"/>
      <c r="S36" s="58"/>
      <c r="T36" s="58"/>
      <c r="U36" s="58"/>
      <c r="V36" s="58"/>
      <c r="W36" s="58"/>
      <c r="X36" s="58"/>
      <c r="Y36" s="58"/>
      <c r="Z36" s="58"/>
      <c r="AA36" s="58"/>
      <c r="AB36" s="58"/>
      <c r="AC36" s="58"/>
      <c r="AD36" s="58"/>
      <c r="AE36" s="58"/>
      <c r="AF36" s="58"/>
      <c r="AG36" s="58"/>
      <c r="AH36" s="58"/>
      <c r="AI36" s="58"/>
      <c r="AJ36" s="58"/>
      <c r="AK36" s="59"/>
      <c r="AL36" s="47"/>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row>
    <row r="37" spans="1:72" ht="16.5" customHeight="1" x14ac:dyDescent="0.2">
      <c r="A37" s="29"/>
      <c r="B37" s="46"/>
      <c r="C37" s="212"/>
      <c r="D37" s="213"/>
      <c r="E37" s="220"/>
      <c r="F37" s="220"/>
      <c r="G37" s="196"/>
      <c r="H37" s="268"/>
      <c r="I37" s="268"/>
      <c r="J37" s="268"/>
      <c r="K37" s="197"/>
      <c r="L37" s="231" t="str">
        <f>"(〒" &amp; IF(入力してください!J66="","   -    ",入力してください!J66) &amp; ")"</f>
        <v>(〒   -    )</v>
      </c>
      <c r="M37" s="232"/>
      <c r="N37" s="232"/>
      <c r="O37" s="232"/>
      <c r="P37" s="232"/>
      <c r="Q37" s="233" t="str">
        <f>入力してください!G67 &amp;入力してください!J67</f>
        <v>東京都</v>
      </c>
      <c r="R37" s="233"/>
      <c r="S37" s="233"/>
      <c r="T37" s="233"/>
      <c r="U37" s="233"/>
      <c r="V37" s="233"/>
      <c r="W37" s="233"/>
      <c r="X37" s="233"/>
      <c r="Y37" s="233"/>
      <c r="Z37" s="233"/>
      <c r="AA37" s="233"/>
      <c r="AB37" s="233"/>
      <c r="AC37" s="233"/>
      <c r="AD37" s="233"/>
      <c r="AE37" s="233"/>
      <c r="AF37" s="233"/>
      <c r="AG37" s="233"/>
      <c r="AH37" s="233"/>
      <c r="AI37" s="233"/>
      <c r="AJ37" s="233"/>
      <c r="AK37" s="234"/>
      <c r="AL37" s="47"/>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row>
    <row r="38" spans="1:72" ht="16.5" customHeight="1" x14ac:dyDescent="0.2">
      <c r="A38" s="29"/>
      <c r="B38" s="46"/>
      <c r="C38" s="212"/>
      <c r="D38" s="213"/>
      <c r="E38" s="220"/>
      <c r="F38" s="220"/>
      <c r="G38" s="159"/>
      <c r="H38" s="160"/>
      <c r="I38" s="160"/>
      <c r="J38" s="160"/>
      <c r="K38" s="161"/>
      <c r="L38" s="33"/>
      <c r="M38" s="34"/>
      <c r="N38" s="34"/>
      <c r="O38" s="34"/>
      <c r="P38" s="34"/>
      <c r="Q38" s="166" t="str">
        <f>入力してください!J68 &amp; ""</f>
        <v/>
      </c>
      <c r="R38" s="166"/>
      <c r="S38" s="166"/>
      <c r="T38" s="166"/>
      <c r="U38" s="166"/>
      <c r="V38" s="166"/>
      <c r="W38" s="166"/>
      <c r="X38" s="166"/>
      <c r="Y38" s="166"/>
      <c r="Z38" s="166"/>
      <c r="AA38" s="166"/>
      <c r="AB38" s="166"/>
      <c r="AC38" s="166"/>
      <c r="AD38" s="166"/>
      <c r="AE38" s="166"/>
      <c r="AF38" s="166"/>
      <c r="AG38" s="166"/>
      <c r="AH38" s="166"/>
      <c r="AI38" s="166"/>
      <c r="AJ38" s="166"/>
      <c r="AK38" s="167"/>
      <c r="AL38" s="47"/>
      <c r="AN38" s="26"/>
      <c r="AO38" s="26"/>
      <c r="AP38" s="26"/>
      <c r="AQ38" s="26"/>
      <c r="AR38" s="26"/>
      <c r="AS38" s="26"/>
      <c r="AT38" s="26"/>
      <c r="AU38" s="26"/>
      <c r="AV38" s="26"/>
      <c r="AW38" s="26"/>
      <c r="AX38" s="26"/>
      <c r="AY38" s="26"/>
      <c r="AZ38" s="26"/>
      <c r="BA38" s="26"/>
      <c r="BB38" s="26"/>
      <c r="BC38" s="26"/>
      <c r="BD38" s="26"/>
      <c r="BE38" s="26"/>
      <c r="BF38" s="26"/>
      <c r="BG38" s="26"/>
      <c r="BH38" s="26"/>
      <c r="BI38" s="26"/>
      <c r="BJ38" s="26"/>
      <c r="BK38" s="26"/>
      <c r="BL38" s="26"/>
      <c r="BM38" s="26"/>
      <c r="BN38" s="26"/>
      <c r="BO38" s="26"/>
      <c r="BP38" s="26"/>
      <c r="BQ38" s="26"/>
      <c r="BR38" s="26"/>
      <c r="BS38" s="26"/>
      <c r="BT38" s="26"/>
    </row>
    <row r="39" spans="1:72" ht="12.75" customHeight="1" x14ac:dyDescent="0.2">
      <c r="A39" s="29"/>
      <c r="B39" s="46"/>
      <c r="C39" s="212"/>
      <c r="D39" s="213"/>
      <c r="E39" s="220"/>
      <c r="F39" s="220"/>
      <c r="G39" s="187" t="s">
        <v>591</v>
      </c>
      <c r="H39" s="188"/>
      <c r="I39" s="188"/>
      <c r="J39" s="188"/>
      <c r="K39" s="189"/>
      <c r="L39" s="239" t="str">
        <f>入力してください!G70 &amp;"　"&amp;入力してください!J70&amp;""</f>
        <v>東京都　</v>
      </c>
      <c r="M39" s="239"/>
      <c r="N39" s="239"/>
      <c r="O39" s="239"/>
      <c r="P39" s="239"/>
      <c r="Q39" s="239"/>
      <c r="R39" s="239"/>
      <c r="S39" s="239"/>
      <c r="T39" s="239"/>
      <c r="U39" s="239"/>
      <c r="V39" s="239"/>
      <c r="W39" s="239"/>
      <c r="X39" s="239"/>
      <c r="Y39" s="239"/>
      <c r="Z39" s="235" t="s">
        <v>582</v>
      </c>
      <c r="AA39" s="235"/>
      <c r="AB39" s="235"/>
      <c r="AC39" s="235"/>
      <c r="AD39" s="235"/>
      <c r="AE39" s="235"/>
      <c r="AF39" s="242" t="str">
        <f>IF(入力してください!Q71="同意する","☑","□")&amp;"　同意する"</f>
        <v>□　同意する</v>
      </c>
      <c r="AG39" s="242"/>
      <c r="AH39" s="242"/>
      <c r="AI39" s="242"/>
      <c r="AJ39" s="242"/>
      <c r="AK39" s="242"/>
      <c r="AL39" s="47"/>
      <c r="AN39" s="26"/>
      <c r="AO39" s="26"/>
      <c r="AP39" s="26"/>
      <c r="AQ39" s="26"/>
      <c r="AR39" s="26"/>
      <c r="AS39" s="26"/>
      <c r="AT39" s="26"/>
      <c r="AU39" s="26"/>
      <c r="AV39" s="26"/>
      <c r="AW39" s="26"/>
      <c r="AX39" s="26"/>
      <c r="AY39" s="26"/>
      <c r="AZ39" s="26"/>
      <c r="BA39" s="26"/>
      <c r="BB39" s="26"/>
      <c r="BC39" s="26"/>
      <c r="BD39" s="26"/>
      <c r="BE39" s="26"/>
      <c r="BF39" s="26"/>
      <c r="BG39" s="26"/>
      <c r="BH39" s="26"/>
      <c r="BI39" s="26"/>
      <c r="BJ39" s="26"/>
      <c r="BK39" s="26"/>
      <c r="BL39" s="26"/>
      <c r="BM39" s="26"/>
      <c r="BN39" s="26"/>
      <c r="BO39" s="26"/>
      <c r="BP39" s="26"/>
      <c r="BQ39" s="26"/>
      <c r="BR39" s="26"/>
      <c r="BS39" s="26"/>
      <c r="BT39" s="26"/>
    </row>
    <row r="40" spans="1:72" ht="12.75" customHeight="1" x14ac:dyDescent="0.2">
      <c r="A40" s="29"/>
      <c r="B40" s="46"/>
      <c r="C40" s="212"/>
      <c r="D40" s="213"/>
      <c r="E40" s="220"/>
      <c r="F40" s="220"/>
      <c r="G40" s="190"/>
      <c r="H40" s="191"/>
      <c r="I40" s="191"/>
      <c r="J40" s="191"/>
      <c r="K40" s="192"/>
      <c r="L40" s="240"/>
      <c r="M40" s="240"/>
      <c r="N40" s="240"/>
      <c r="O40" s="240"/>
      <c r="P40" s="240"/>
      <c r="Q40" s="240"/>
      <c r="R40" s="240"/>
      <c r="S40" s="240"/>
      <c r="T40" s="240"/>
      <c r="U40" s="240"/>
      <c r="V40" s="240"/>
      <c r="W40" s="240"/>
      <c r="X40" s="240"/>
      <c r="Y40" s="240"/>
      <c r="Z40" s="236"/>
      <c r="AA40" s="236"/>
      <c r="AB40" s="236"/>
      <c r="AC40" s="236"/>
      <c r="AD40" s="236"/>
      <c r="AE40" s="236"/>
      <c r="AF40" s="243"/>
      <c r="AG40" s="243"/>
      <c r="AH40" s="243"/>
      <c r="AI40" s="243"/>
      <c r="AJ40" s="243"/>
      <c r="AK40" s="243"/>
      <c r="AL40" s="47"/>
      <c r="AN40" s="26"/>
      <c r="AO40" s="26"/>
      <c r="AP40" s="26"/>
      <c r="AQ40" s="26"/>
      <c r="AR40" s="26"/>
      <c r="AS40" s="26"/>
      <c r="AT40" s="26"/>
      <c r="AU40" s="26"/>
      <c r="AV40" s="26"/>
      <c r="AW40" s="26"/>
      <c r="AX40" s="26"/>
      <c r="AY40" s="26"/>
      <c r="AZ40" s="26"/>
      <c r="BA40" s="26"/>
      <c r="BB40" s="26"/>
      <c r="BC40" s="26"/>
      <c r="BD40" s="26"/>
      <c r="BE40" s="26"/>
      <c r="BF40" s="26"/>
      <c r="BG40" s="26"/>
      <c r="BH40" s="26"/>
      <c r="BI40" s="26"/>
      <c r="BJ40" s="26"/>
      <c r="BK40" s="26"/>
      <c r="BL40" s="26"/>
      <c r="BM40" s="26"/>
      <c r="BN40" s="26"/>
      <c r="BO40" s="26"/>
      <c r="BP40" s="26"/>
      <c r="BQ40" s="26"/>
      <c r="BR40" s="26"/>
      <c r="BS40" s="26"/>
      <c r="BT40" s="26"/>
    </row>
    <row r="41" spans="1:72" ht="24" customHeight="1" x14ac:dyDescent="0.2">
      <c r="A41" s="29"/>
      <c r="B41" s="46"/>
      <c r="C41" s="214"/>
      <c r="D41" s="215"/>
      <c r="E41" s="221"/>
      <c r="F41" s="221"/>
      <c r="G41" s="184" t="s">
        <v>560</v>
      </c>
      <c r="H41" s="185"/>
      <c r="I41" s="185"/>
      <c r="J41" s="185"/>
      <c r="K41" s="186"/>
      <c r="L41" s="238" t="str">
        <f>MID(入力してください!$G$72,1,1)</f>
        <v/>
      </c>
      <c r="M41" s="216"/>
      <c r="N41" s="216" t="str">
        <f>MID(入力してください!$G$72,2,1)</f>
        <v/>
      </c>
      <c r="O41" s="216"/>
      <c r="P41" s="216" t="str">
        <f>MID(入力してください!$G$72,3,1)</f>
        <v/>
      </c>
      <c r="Q41" s="216"/>
      <c r="R41" s="217" t="str">
        <f>MID(入力してください!$G$72,4,1)</f>
        <v/>
      </c>
      <c r="S41" s="237"/>
      <c r="T41" s="237" t="str">
        <f>MID(入力してください!$G$72,5,1)</f>
        <v/>
      </c>
      <c r="U41" s="238"/>
      <c r="V41" s="216" t="str">
        <f>MID(入力してください!$G$72,6,1)</f>
        <v/>
      </c>
      <c r="W41" s="216"/>
      <c r="X41" s="216" t="str">
        <f>MID(入力してください!$G$72,7,1)</f>
        <v/>
      </c>
      <c r="Y41" s="216"/>
      <c r="Z41" s="217" t="str">
        <f>MID(入力してください!$G$72,8,1)</f>
        <v/>
      </c>
      <c r="AA41" s="237"/>
      <c r="AB41" s="237" t="str">
        <f>MID(入力してください!$G$72,9,1)</f>
        <v/>
      </c>
      <c r="AC41" s="238"/>
      <c r="AD41" s="216" t="str">
        <f>MID(入力してください!$G$72,10,1)</f>
        <v/>
      </c>
      <c r="AE41" s="216"/>
      <c r="AF41" s="216" t="str">
        <f>MID(入力してください!$G$72,11,1)</f>
        <v/>
      </c>
      <c r="AG41" s="216"/>
      <c r="AH41" s="216" t="str">
        <f>MID(入力してください!$G$72,12,1)</f>
        <v/>
      </c>
      <c r="AI41" s="217"/>
      <c r="AJ41" s="218"/>
      <c r="AK41" s="219"/>
      <c r="AL41" s="47"/>
      <c r="AN41" s="26"/>
      <c r="AO41" s="26"/>
      <c r="AP41" s="26"/>
      <c r="AQ41" s="26"/>
      <c r="AR41" s="26"/>
      <c r="AS41" s="26"/>
      <c r="AT41" s="26"/>
      <c r="AU41" s="26"/>
      <c r="AV41" s="26"/>
      <c r="AW41" s="26"/>
      <c r="AX41" s="26"/>
      <c r="AY41" s="26"/>
      <c r="AZ41" s="26"/>
      <c r="BA41" s="26"/>
      <c r="BB41" s="26"/>
      <c r="BC41" s="26"/>
      <c r="BD41" s="26"/>
      <c r="BE41" s="26"/>
      <c r="BF41" s="26"/>
      <c r="BG41" s="26"/>
      <c r="BH41" s="26"/>
      <c r="BI41" s="26"/>
      <c r="BJ41" s="26"/>
      <c r="BK41" s="26"/>
      <c r="BL41" s="26"/>
      <c r="BM41" s="26"/>
      <c r="BN41" s="26"/>
      <c r="BO41" s="26"/>
    </row>
    <row r="42" spans="1:72" ht="0.75" customHeight="1" x14ac:dyDescent="0.2">
      <c r="A42" s="29"/>
      <c r="B42" s="46"/>
      <c r="C42" s="54"/>
      <c r="D42" s="54"/>
      <c r="E42" s="32"/>
      <c r="F42" s="32"/>
      <c r="G42" s="32"/>
      <c r="H42" s="32"/>
      <c r="I42" s="55"/>
      <c r="J42" s="55"/>
      <c r="K42" s="55"/>
      <c r="L42" s="55"/>
      <c r="M42" s="55"/>
      <c r="N42" s="55"/>
      <c r="O42" s="25"/>
      <c r="P42" s="25"/>
      <c r="Q42" s="25"/>
      <c r="R42" s="25"/>
      <c r="S42" s="25"/>
      <c r="T42" s="25"/>
      <c r="U42" s="25"/>
      <c r="V42" s="25"/>
      <c r="W42" s="25"/>
      <c r="X42" s="25"/>
      <c r="Y42" s="25"/>
      <c r="Z42" s="25"/>
      <c r="AA42" s="25"/>
      <c r="AB42" s="25"/>
      <c r="AC42" s="25"/>
      <c r="AD42" s="25"/>
      <c r="AE42" s="25"/>
      <c r="AF42" s="25"/>
      <c r="AG42" s="25"/>
      <c r="AH42" s="25"/>
      <c r="AI42" s="25"/>
      <c r="AJ42" s="25"/>
      <c r="AK42" s="25"/>
      <c r="AL42" s="47"/>
    </row>
    <row r="43" spans="1:72" s="23" customFormat="1" ht="58.5" customHeight="1" x14ac:dyDescent="0.2">
      <c r="A43" s="38"/>
      <c r="B43" s="62"/>
      <c r="C43" s="202" t="s">
        <v>592</v>
      </c>
      <c r="D43" s="203"/>
      <c r="E43" s="203"/>
      <c r="F43" s="203"/>
      <c r="G43" s="203"/>
      <c r="H43" s="203"/>
      <c r="I43" s="203"/>
      <c r="J43" s="203"/>
      <c r="K43" s="203"/>
      <c r="L43" s="203"/>
      <c r="M43" s="203"/>
      <c r="N43" s="203"/>
      <c r="O43" s="203"/>
      <c r="P43" s="203"/>
      <c r="Q43" s="203"/>
      <c r="R43" s="203"/>
      <c r="S43" s="203"/>
      <c r="T43" s="203"/>
      <c r="U43" s="203"/>
      <c r="V43" s="203"/>
      <c r="W43" s="203"/>
      <c r="X43" s="203"/>
      <c r="Y43" s="203"/>
      <c r="Z43" s="203"/>
      <c r="AA43" s="203"/>
      <c r="AB43" s="203"/>
      <c r="AC43" s="203"/>
      <c r="AD43" s="203"/>
      <c r="AE43" s="203"/>
      <c r="AF43" s="203"/>
      <c r="AG43" s="203"/>
      <c r="AH43" s="203"/>
      <c r="AI43" s="203"/>
      <c r="AJ43" s="203"/>
      <c r="AK43" s="203"/>
      <c r="AL43" s="63"/>
    </row>
    <row r="44" spans="1:72" ht="20.25" customHeight="1" x14ac:dyDescent="0.2">
      <c r="A44" s="29"/>
      <c r="B44" s="46"/>
      <c r="C44" s="204" t="s">
        <v>598</v>
      </c>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64"/>
    </row>
    <row r="45" spans="1:72" ht="28.5" customHeight="1" x14ac:dyDescent="0.2">
      <c r="A45" s="29"/>
      <c r="B45" s="46"/>
      <c r="C45" s="198" t="s">
        <v>565</v>
      </c>
      <c r="D45" s="198"/>
      <c r="E45" s="205" t="s">
        <v>586</v>
      </c>
      <c r="F45" s="205"/>
      <c r="G45" s="205"/>
      <c r="H45" s="205" t="s">
        <v>589</v>
      </c>
      <c r="I45" s="205"/>
      <c r="J45" s="205"/>
      <c r="K45" s="205"/>
      <c r="L45" s="207" t="s">
        <v>583</v>
      </c>
      <c r="M45" s="207"/>
      <c r="N45" s="207"/>
      <c r="O45" s="207"/>
      <c r="P45" s="207"/>
      <c r="Q45" s="207"/>
      <c r="R45" s="199" t="s">
        <v>564</v>
      </c>
      <c r="S45" s="200"/>
      <c r="T45" s="200"/>
      <c r="U45" s="200"/>
      <c r="V45" s="200"/>
      <c r="W45" s="200"/>
      <c r="X45" s="200"/>
      <c r="Y45" s="200"/>
      <c r="Z45" s="200"/>
      <c r="AA45" s="200"/>
      <c r="AB45" s="200"/>
      <c r="AC45" s="200"/>
      <c r="AD45" s="200"/>
      <c r="AE45" s="200"/>
      <c r="AF45" s="200"/>
      <c r="AG45" s="200"/>
      <c r="AH45" s="200"/>
      <c r="AI45" s="200"/>
      <c r="AJ45" s="200"/>
      <c r="AK45" s="201"/>
      <c r="AL45" s="61"/>
    </row>
    <row r="46" spans="1:72" ht="22.5" customHeight="1" x14ac:dyDescent="0.2">
      <c r="A46" s="29"/>
      <c r="B46" s="46"/>
      <c r="C46" s="198"/>
      <c r="D46" s="198"/>
      <c r="E46" s="205"/>
      <c r="F46" s="205"/>
      <c r="G46" s="205"/>
      <c r="H46" s="208" t="s">
        <v>599</v>
      </c>
      <c r="I46" s="208"/>
      <c r="J46" s="208"/>
      <c r="K46" s="208"/>
      <c r="L46" s="208"/>
      <c r="M46" s="208"/>
      <c r="N46" s="208"/>
      <c r="O46" s="208"/>
      <c r="P46" s="208"/>
      <c r="Q46" s="208"/>
      <c r="R46" s="199" t="s">
        <v>566</v>
      </c>
      <c r="S46" s="200"/>
      <c r="T46" s="200"/>
      <c r="U46" s="200"/>
      <c r="V46" s="200"/>
      <c r="W46" s="200"/>
      <c r="X46" s="200"/>
      <c r="Y46" s="200"/>
      <c r="Z46" s="200"/>
      <c r="AA46" s="200"/>
      <c r="AB46" s="200"/>
      <c r="AC46" s="200"/>
      <c r="AD46" s="200"/>
      <c r="AE46" s="200"/>
      <c r="AF46" s="200"/>
      <c r="AG46" s="200"/>
      <c r="AH46" s="200"/>
      <c r="AI46" s="200"/>
      <c r="AJ46" s="200"/>
      <c r="AK46" s="201"/>
      <c r="AL46" s="47"/>
    </row>
    <row r="47" spans="1:72" ht="22.5" customHeight="1" x14ac:dyDescent="0.2">
      <c r="A47" s="29"/>
      <c r="B47" s="46"/>
      <c r="C47" s="198"/>
      <c r="D47" s="198"/>
      <c r="E47" s="206" t="s">
        <v>590</v>
      </c>
      <c r="F47" s="206"/>
      <c r="G47" s="206"/>
      <c r="H47" s="209" t="s">
        <v>588</v>
      </c>
      <c r="I47" s="209"/>
      <c r="J47" s="209"/>
      <c r="K47" s="209"/>
      <c r="L47" s="209"/>
      <c r="M47" s="209"/>
      <c r="N47" s="209"/>
      <c r="O47" s="209"/>
      <c r="P47" s="209"/>
      <c r="Q47" s="209"/>
      <c r="R47" s="199" t="s">
        <v>567</v>
      </c>
      <c r="S47" s="200"/>
      <c r="T47" s="200"/>
      <c r="U47" s="200"/>
      <c r="V47" s="200"/>
      <c r="W47" s="200"/>
      <c r="X47" s="200"/>
      <c r="Y47" s="200"/>
      <c r="Z47" s="200"/>
      <c r="AA47" s="200"/>
      <c r="AB47" s="200"/>
      <c r="AC47" s="200"/>
      <c r="AD47" s="200"/>
      <c r="AE47" s="200"/>
      <c r="AF47" s="200"/>
      <c r="AG47" s="200"/>
      <c r="AH47" s="200"/>
      <c r="AI47" s="200"/>
      <c r="AJ47" s="200"/>
      <c r="AK47" s="201"/>
      <c r="AL47" s="64"/>
    </row>
    <row r="48" spans="1:72" ht="5.25" customHeight="1" x14ac:dyDescent="0.2">
      <c r="B48" s="33"/>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7"/>
    </row>
    <row r="49" spans="1:72" ht="9.75" customHeight="1" x14ac:dyDescent="0.2">
      <c r="B49" s="31" t="s">
        <v>602</v>
      </c>
      <c r="C49" s="36"/>
      <c r="D49" s="36"/>
      <c r="E49" s="36"/>
      <c r="P49" s="37"/>
      <c r="Q49" s="36"/>
      <c r="R49" s="36"/>
      <c r="S49" s="36"/>
      <c r="T49" s="36"/>
      <c r="U49" s="36"/>
      <c r="V49" s="36"/>
      <c r="W49" s="36"/>
      <c r="X49" s="36"/>
      <c r="Y49" s="36"/>
      <c r="Z49" s="36"/>
      <c r="AA49" s="36"/>
      <c r="AB49" s="36"/>
      <c r="AC49" s="36"/>
      <c r="AD49" s="36"/>
      <c r="AE49" s="36"/>
      <c r="AF49" s="36"/>
      <c r="AG49" s="36"/>
      <c r="AH49" s="36"/>
      <c r="AI49" s="36"/>
      <c r="AJ49" s="36"/>
      <c r="AK49" s="36"/>
    </row>
    <row r="50" spans="1:72" ht="14.25" customHeight="1" x14ac:dyDescent="0.2">
      <c r="A50" s="25"/>
      <c r="B50" s="31" t="s">
        <v>556</v>
      </c>
      <c r="C50" s="32"/>
      <c r="D50" s="32"/>
      <c r="E50" s="32"/>
      <c r="F50" s="32"/>
      <c r="G50" s="32"/>
      <c r="H50" s="32"/>
      <c r="I50"/>
      <c r="J50"/>
      <c r="K50"/>
      <c r="L50"/>
      <c r="M50"/>
      <c r="N50"/>
      <c r="O50"/>
      <c r="P50"/>
      <c r="Q50" s="81" t="s">
        <v>597</v>
      </c>
      <c r="R50"/>
      <c r="S50"/>
      <c r="T50"/>
      <c r="U50"/>
      <c r="V50"/>
      <c r="W50"/>
      <c r="X50"/>
      <c r="Y50"/>
      <c r="Z50"/>
      <c r="AA50"/>
      <c r="AB50"/>
      <c r="AC50"/>
      <c r="AD50"/>
      <c r="AE50"/>
      <c r="AF50" s="25"/>
      <c r="AG50" s="25"/>
      <c r="AH50" s="25"/>
      <c r="AI50" s="25"/>
      <c r="AL50" s="30" t="s">
        <v>571</v>
      </c>
      <c r="AN50" s="26"/>
      <c r="AO50" s="26"/>
      <c r="AP50" s="26"/>
      <c r="AQ50" s="26"/>
      <c r="AR50" s="26"/>
      <c r="AS50" s="26"/>
      <c r="AT50" s="26"/>
      <c r="AU50" s="26"/>
      <c r="AV50" s="26"/>
      <c r="AW50" s="26"/>
      <c r="AX50" s="26"/>
      <c r="AY50" s="26"/>
      <c r="AZ50" s="26"/>
      <c r="BA50" s="26"/>
      <c r="BB50" s="26"/>
      <c r="BC50" s="26"/>
      <c r="BD50" s="26"/>
      <c r="BE50" s="26"/>
      <c r="BF50" s="26"/>
      <c r="BG50" s="26"/>
      <c r="BH50" s="26"/>
      <c r="BI50" s="26"/>
      <c r="BJ50" s="26"/>
      <c r="BK50" s="26"/>
      <c r="BL50" s="26"/>
      <c r="BM50" s="26"/>
      <c r="BN50" s="26"/>
      <c r="BO50" s="26"/>
    </row>
    <row r="51" spans="1:72" s="19" customFormat="1" ht="13.5" customHeight="1" x14ac:dyDescent="0.15">
      <c r="A51" s="29"/>
      <c r="B51" s="40"/>
      <c r="C51" s="79" t="s">
        <v>572</v>
      </c>
      <c r="D51" s="41"/>
      <c r="E51" s="41"/>
      <c r="F51" s="41"/>
      <c r="G51" s="41"/>
      <c r="H51" s="42"/>
      <c r="I51" s="42"/>
      <c r="J51" s="42"/>
      <c r="K51" s="42"/>
      <c r="L51" s="42"/>
      <c r="M51" s="42"/>
      <c r="N51" s="42"/>
      <c r="O51" s="42"/>
      <c r="P51" s="43"/>
      <c r="Q51" s="43"/>
      <c r="R51" s="74" t="s">
        <v>600</v>
      </c>
      <c r="S51" s="168" t="str">
        <f>IF(入力してください!J76&lt;&gt;"","令和" &amp; IF(入力してください!J76&gt;2020,入力してください!J76-2018,入力してください!J76) &amp;"年"&amp;入力してください!N76&amp;"月"&amp;入力してください!R76&amp;"日","年      月      日")</f>
        <v>年      月      日</v>
      </c>
      <c r="T51" s="168"/>
      <c r="U51" s="168"/>
      <c r="V51" s="168"/>
      <c r="W51" s="168"/>
      <c r="X51" s="168"/>
      <c r="Y51" s="168"/>
      <c r="Z51" s="43"/>
      <c r="AA51" s="43"/>
      <c r="AB51" s="43"/>
      <c r="AC51" s="43"/>
      <c r="AD51" s="43"/>
      <c r="AE51" s="51"/>
      <c r="AF51" s="52"/>
      <c r="AG51" s="52"/>
      <c r="AH51" s="52"/>
      <c r="AI51" s="52"/>
      <c r="AJ51" s="52"/>
      <c r="AK51" s="52"/>
      <c r="AL51" s="53"/>
      <c r="AN51" s="39"/>
      <c r="AO51"/>
      <c r="AP51"/>
      <c r="AQ51"/>
      <c r="AR51"/>
      <c r="AS51"/>
      <c r="AT51"/>
      <c r="AU51"/>
      <c r="AV51"/>
      <c r="AW51"/>
      <c r="AX51"/>
      <c r="AY51"/>
      <c r="AZ51"/>
      <c r="BA51"/>
      <c r="BB51"/>
      <c r="BC51"/>
      <c r="BD51"/>
      <c r="BE51"/>
      <c r="BF51"/>
      <c r="BG51"/>
      <c r="BH51"/>
      <c r="BI51"/>
      <c r="BJ51"/>
      <c r="BK51"/>
      <c r="BL51"/>
      <c r="BM51"/>
      <c r="BN51"/>
      <c r="BO51" s="26"/>
      <c r="BP51" s="26"/>
      <c r="BQ51" s="26"/>
      <c r="BR51" s="26"/>
      <c r="BS51" s="26"/>
      <c r="BT51" s="26"/>
    </row>
    <row r="52" spans="1:72" s="28" customFormat="1" ht="13.5" customHeight="1" x14ac:dyDescent="0.2">
      <c r="A52" s="32"/>
      <c r="B52" s="44"/>
      <c r="C52" s="80" t="s">
        <v>595</v>
      </c>
      <c r="D52" s="78"/>
      <c r="E52" s="78"/>
      <c r="F52" s="300" t="s">
        <v>584</v>
      </c>
      <c r="G52" s="300"/>
      <c r="H52" s="300"/>
      <c r="I52" s="300"/>
      <c r="J52" s="300"/>
      <c r="K52" s="300"/>
      <c r="L52" s="300"/>
      <c r="M52" s="300"/>
      <c r="N52" s="300"/>
      <c r="O52" s="300"/>
      <c r="P52" s="300"/>
      <c r="Q52" s="300"/>
      <c r="R52" s="300"/>
      <c r="S52" s="300"/>
      <c r="T52" s="300"/>
      <c r="U52" s="300"/>
      <c r="V52" s="300"/>
      <c r="W52" s="300"/>
      <c r="X52" s="300"/>
      <c r="Y52" s="300"/>
      <c r="Z52" s="300"/>
      <c r="AA52" s="300"/>
      <c r="AB52" s="300"/>
      <c r="AC52" s="300"/>
      <c r="AD52" s="300"/>
      <c r="AE52" s="300"/>
      <c r="AF52" s="300"/>
      <c r="AG52" s="300"/>
      <c r="AH52" s="300"/>
      <c r="AI52" s="78"/>
      <c r="AJ52" s="78"/>
      <c r="AK52" s="78"/>
      <c r="AL52" s="45"/>
      <c r="AN52" s="27"/>
      <c r="AO52"/>
      <c r="AP52"/>
      <c r="AQ52"/>
      <c r="AR52"/>
      <c r="AS52"/>
      <c r="AT52"/>
      <c r="AU52"/>
      <c r="AV52"/>
      <c r="AW52"/>
      <c r="AX52"/>
      <c r="AY52"/>
      <c r="AZ52"/>
      <c r="BA52"/>
      <c r="BB52"/>
      <c r="BC52"/>
      <c r="BD52"/>
      <c r="BE52"/>
      <c r="BF52"/>
      <c r="BG52"/>
      <c r="BH52"/>
      <c r="BI52"/>
      <c r="BJ52"/>
      <c r="BK52"/>
      <c r="BL52"/>
      <c r="BM52"/>
      <c r="BN52"/>
      <c r="BO52" s="26"/>
      <c r="BP52" s="26"/>
      <c r="BQ52" s="26"/>
      <c r="BR52" s="26"/>
      <c r="BS52" s="26"/>
      <c r="BT52" s="26"/>
    </row>
    <row r="53" spans="1:72" ht="12.75" customHeight="1" x14ac:dyDescent="0.15">
      <c r="A53" s="29"/>
      <c r="B53" s="46"/>
      <c r="C53" s="277" t="s">
        <v>553</v>
      </c>
      <c r="D53" s="278"/>
      <c r="E53" s="278"/>
      <c r="F53" s="287"/>
      <c r="G53" s="169" t="s">
        <v>2</v>
      </c>
      <c r="H53" s="170"/>
      <c r="I53" s="171"/>
      <c r="J53" s="172" t="str">
        <f>入力してください!G11 &amp; ""</f>
        <v/>
      </c>
      <c r="K53" s="173"/>
      <c r="L53" s="173"/>
      <c r="M53" s="173"/>
      <c r="N53" s="173"/>
      <c r="O53" s="173"/>
      <c r="P53" s="173"/>
      <c r="Q53" s="173"/>
      <c r="R53" s="173"/>
      <c r="S53" s="173"/>
      <c r="T53" s="173"/>
      <c r="U53" s="173"/>
      <c r="V53" s="174"/>
      <c r="W53" s="175" t="s">
        <v>541</v>
      </c>
      <c r="X53" s="176"/>
      <c r="Y53" s="176"/>
      <c r="Z53" s="177"/>
      <c r="AA53" s="146" t="str">
        <f>IF(入力してください!I13&lt;&gt;"",入力してください!G13 &amp; 入力してください!I13 &amp; "年" &amp; 入力してください!N13 &amp; "月" &amp; 入力してください!R13 &amp; "日","年　　月　　日")</f>
        <v>年　　月　　日</v>
      </c>
      <c r="AB53" s="181"/>
      <c r="AC53" s="181"/>
      <c r="AD53" s="181"/>
      <c r="AE53" s="181"/>
      <c r="AF53" s="181"/>
      <c r="AG53" s="147"/>
      <c r="AH53" s="156" t="s">
        <v>537</v>
      </c>
      <c r="AI53" s="158"/>
      <c r="AJ53" s="146" t="str">
        <f>入力してください!G12&amp;""</f>
        <v/>
      </c>
      <c r="AK53" s="147"/>
      <c r="AL53" s="47"/>
      <c r="AN53" s="26"/>
      <c r="AO53" s="26"/>
      <c r="AP53" s="26"/>
      <c r="AQ53" s="26"/>
      <c r="AR53" s="26"/>
      <c r="AS53" s="26"/>
      <c r="AT53" s="26"/>
      <c r="AU53" s="26"/>
      <c r="AV53" s="26"/>
      <c r="AW53" s="26"/>
      <c r="AX53" s="26"/>
      <c r="AY53" s="26"/>
      <c r="AZ53" s="26"/>
      <c r="BA53" s="26"/>
      <c r="BB53" s="26"/>
      <c r="BC53" s="26"/>
      <c r="BD53" s="26"/>
      <c r="BE53" s="26"/>
      <c r="BF53" s="26"/>
      <c r="BG53" s="26"/>
      <c r="BH53" s="26"/>
      <c r="BI53" s="26"/>
      <c r="BJ53" s="26"/>
      <c r="BK53" s="26"/>
      <c r="BL53" s="26"/>
      <c r="BM53" s="26"/>
      <c r="BN53" s="26"/>
      <c r="BO53" s="26"/>
      <c r="BP53" s="26"/>
      <c r="BQ53" s="26"/>
      <c r="BR53" s="26"/>
      <c r="BS53" s="26"/>
      <c r="BT53" s="26"/>
    </row>
    <row r="54" spans="1:72" ht="20.25" customHeight="1" x14ac:dyDescent="0.2">
      <c r="A54" s="29"/>
      <c r="B54" s="46"/>
      <c r="C54" s="288"/>
      <c r="D54" s="299"/>
      <c r="E54" s="299"/>
      <c r="F54" s="289"/>
      <c r="G54" s="150" t="s">
        <v>559</v>
      </c>
      <c r="H54" s="151"/>
      <c r="I54" s="152"/>
      <c r="J54" s="153" t="str">
        <f>入力してください!G10 &amp; ""</f>
        <v/>
      </c>
      <c r="K54" s="154"/>
      <c r="L54" s="154"/>
      <c r="M54" s="154"/>
      <c r="N54" s="154"/>
      <c r="O54" s="154"/>
      <c r="P54" s="154"/>
      <c r="Q54" s="154"/>
      <c r="R54" s="154"/>
      <c r="S54" s="154"/>
      <c r="T54" s="154"/>
      <c r="U54" s="154"/>
      <c r="V54" s="155"/>
      <c r="W54" s="178"/>
      <c r="X54" s="179"/>
      <c r="Y54" s="179"/>
      <c r="Z54" s="180"/>
      <c r="AA54" s="148"/>
      <c r="AB54" s="182"/>
      <c r="AC54" s="182"/>
      <c r="AD54" s="182"/>
      <c r="AE54" s="182"/>
      <c r="AF54" s="182"/>
      <c r="AG54" s="149"/>
      <c r="AH54" s="159"/>
      <c r="AI54" s="161"/>
      <c r="AJ54" s="148"/>
      <c r="AK54" s="149"/>
      <c r="AL54" s="47"/>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26"/>
      <c r="BS54" s="26"/>
      <c r="BT54" s="26"/>
    </row>
    <row r="55" spans="1:72" ht="24" customHeight="1" x14ac:dyDescent="0.2">
      <c r="A55" s="29"/>
      <c r="B55" s="46"/>
      <c r="C55" s="316" t="s">
        <v>573</v>
      </c>
      <c r="D55" s="317"/>
      <c r="E55" s="317"/>
      <c r="F55" s="318"/>
      <c r="G55" s="156" t="s">
        <v>542</v>
      </c>
      <c r="H55" s="157"/>
      <c r="I55" s="157"/>
      <c r="J55" s="157"/>
      <c r="K55" s="158"/>
      <c r="L55" s="162" t="str">
        <f>"(〒" &amp; IF(入力してください!J14="","   -    ",入力してください!J14) &amp; ")"</f>
        <v>(〒   -    )</v>
      </c>
      <c r="M55" s="163"/>
      <c r="N55" s="163"/>
      <c r="O55" s="163"/>
      <c r="P55" s="163"/>
      <c r="Q55" s="164" t="str">
        <f>入力してください!G15 &amp;入力してください!J15&amp;""</f>
        <v>東京都</v>
      </c>
      <c r="R55" s="164"/>
      <c r="S55" s="164"/>
      <c r="T55" s="164"/>
      <c r="U55" s="164"/>
      <c r="V55" s="164"/>
      <c r="W55" s="164"/>
      <c r="X55" s="164"/>
      <c r="Y55" s="164"/>
      <c r="Z55" s="164"/>
      <c r="AA55" s="164"/>
      <c r="AB55" s="164"/>
      <c r="AC55" s="164"/>
      <c r="AD55" s="164"/>
      <c r="AE55" s="164"/>
      <c r="AF55" s="164"/>
      <c r="AG55" s="164"/>
      <c r="AH55" s="164"/>
      <c r="AI55" s="164"/>
      <c r="AJ55" s="164"/>
      <c r="AK55" s="165"/>
      <c r="AL55" s="47"/>
      <c r="AN55" s="26"/>
      <c r="AO55" s="26"/>
      <c r="AP55" s="26"/>
      <c r="AQ55" s="26"/>
      <c r="AR55" s="26"/>
      <c r="AS55" s="26"/>
      <c r="AT55" s="26"/>
      <c r="AU55" s="26"/>
      <c r="AV55" s="26"/>
      <c r="AW55" s="26"/>
      <c r="AX55" s="26"/>
      <c r="AY55" s="26"/>
      <c r="AZ55" s="26"/>
      <c r="BA55" s="26"/>
      <c r="BB55" s="26"/>
      <c r="BC55" s="26"/>
      <c r="BD55" s="26"/>
      <c r="BE55" s="26"/>
      <c r="BF55" s="26"/>
      <c r="BG55" s="26"/>
      <c r="BH55" s="26"/>
      <c r="BI55" s="26"/>
      <c r="BJ55" s="26"/>
      <c r="BK55" s="26"/>
      <c r="BL55" s="26"/>
      <c r="BM55" s="26"/>
      <c r="BN55" s="26"/>
      <c r="BO55" s="26"/>
      <c r="BP55" s="26"/>
      <c r="BQ55" s="26"/>
      <c r="BR55" s="26"/>
      <c r="BS55" s="26"/>
      <c r="BT55" s="26"/>
    </row>
    <row r="56" spans="1:72" ht="24" customHeight="1" x14ac:dyDescent="0.2">
      <c r="A56" s="29"/>
      <c r="B56" s="46"/>
      <c r="C56" s="319"/>
      <c r="D56" s="317"/>
      <c r="E56" s="317"/>
      <c r="F56" s="318"/>
      <c r="G56" s="159"/>
      <c r="H56" s="160"/>
      <c r="I56" s="160"/>
      <c r="J56" s="160"/>
      <c r="K56" s="161"/>
      <c r="L56" s="33"/>
      <c r="M56" s="34"/>
      <c r="N56" s="34"/>
      <c r="O56" s="34"/>
      <c r="P56" s="34"/>
      <c r="Q56" s="166" t="str">
        <f>入力してください!J16 &amp; ""</f>
        <v/>
      </c>
      <c r="R56" s="166"/>
      <c r="S56" s="166"/>
      <c r="T56" s="166"/>
      <c r="U56" s="166"/>
      <c r="V56" s="166"/>
      <c r="W56" s="166"/>
      <c r="X56" s="166"/>
      <c r="Y56" s="166"/>
      <c r="Z56" s="166"/>
      <c r="AA56" s="166"/>
      <c r="AB56" s="166"/>
      <c r="AC56" s="166"/>
      <c r="AD56" s="166"/>
      <c r="AE56" s="166"/>
      <c r="AF56" s="166"/>
      <c r="AG56" s="166"/>
      <c r="AH56" s="166"/>
      <c r="AI56" s="166"/>
      <c r="AJ56" s="166"/>
      <c r="AK56" s="167"/>
      <c r="AL56" s="47"/>
      <c r="AN56" s="26"/>
      <c r="AO56" s="26"/>
      <c r="AP56" s="26"/>
      <c r="AQ56" s="26"/>
      <c r="AR56" s="26"/>
      <c r="AS56" s="26"/>
      <c r="AT56" s="26"/>
      <c r="AU56" s="26"/>
      <c r="AV56" s="26"/>
      <c r="AW56" s="26"/>
      <c r="AX56" s="26"/>
      <c r="AY56" s="26"/>
      <c r="AZ56" s="26"/>
      <c r="BA56" s="26"/>
      <c r="BB56" s="26"/>
      <c r="BC56" s="26"/>
      <c r="BD56" s="26"/>
      <c r="BE56" s="26"/>
      <c r="BF56" s="26"/>
      <c r="BG56" s="26"/>
      <c r="BH56" s="26"/>
      <c r="BI56" s="26"/>
      <c r="BJ56" s="26"/>
      <c r="BK56" s="26"/>
      <c r="BL56" s="26"/>
      <c r="BM56" s="26"/>
      <c r="BN56" s="26"/>
      <c r="BO56" s="26"/>
      <c r="BP56" s="26"/>
      <c r="BQ56" s="26"/>
      <c r="BR56" s="26"/>
      <c r="BS56" s="26"/>
      <c r="BT56" s="26"/>
    </row>
    <row r="57" spans="1:72" ht="12.75" customHeight="1" x14ac:dyDescent="0.2">
      <c r="A57" s="29"/>
      <c r="B57" s="46"/>
      <c r="C57" s="319"/>
      <c r="D57" s="317"/>
      <c r="E57" s="317"/>
      <c r="F57" s="318"/>
      <c r="G57" s="187" t="s">
        <v>591</v>
      </c>
      <c r="H57" s="188"/>
      <c r="I57" s="188"/>
      <c r="J57" s="188"/>
      <c r="K57" s="189"/>
      <c r="L57" s="239" t="str">
        <f>入力してください!G18 &amp;"　"&amp;入力してください!J18&amp;""</f>
        <v>東京都　</v>
      </c>
      <c r="M57" s="239"/>
      <c r="N57" s="239"/>
      <c r="O57" s="239"/>
      <c r="P57" s="239"/>
      <c r="Q57" s="239"/>
      <c r="R57" s="239"/>
      <c r="S57" s="239"/>
      <c r="T57" s="239"/>
      <c r="U57" s="239"/>
      <c r="V57" s="239"/>
      <c r="W57" s="239"/>
      <c r="X57" s="239"/>
      <c r="Y57" s="239"/>
      <c r="Z57" s="275" t="s">
        <v>576</v>
      </c>
      <c r="AA57" s="275"/>
      <c r="AB57" s="275"/>
      <c r="AC57" s="275"/>
      <c r="AD57" s="275"/>
      <c r="AE57" s="275"/>
      <c r="AF57" s="242" t="str">
        <f>IF(入力してください!Q19="同意する","☑","□")&amp;"　同意する"</f>
        <v>□　同意する</v>
      </c>
      <c r="AG57" s="242"/>
      <c r="AH57" s="242"/>
      <c r="AI57" s="242"/>
      <c r="AJ57" s="242"/>
      <c r="AK57" s="242"/>
      <c r="AL57" s="47"/>
      <c r="AN57" s="26"/>
      <c r="AO57" s="26"/>
      <c r="AP57" s="26"/>
      <c r="AQ57" s="26"/>
      <c r="AR57" s="26"/>
      <c r="AS57" s="26"/>
      <c r="AT57" s="26"/>
      <c r="AU57" s="26"/>
      <c r="AV57" s="26"/>
      <c r="AW57" s="26"/>
      <c r="AX57" s="26"/>
      <c r="AY57" s="26"/>
      <c r="AZ57" s="26"/>
      <c r="BA57" s="26"/>
      <c r="BB57" s="26"/>
      <c r="BC57" s="26"/>
      <c r="BD57" s="26"/>
      <c r="BE57" s="26"/>
      <c r="BF57" s="26"/>
      <c r="BG57" s="26"/>
      <c r="BH57" s="26"/>
      <c r="BI57" s="26"/>
      <c r="BJ57" s="26"/>
      <c r="BK57" s="26"/>
      <c r="BL57" s="26"/>
      <c r="BM57" s="26"/>
      <c r="BN57" s="26"/>
      <c r="BO57" s="26"/>
      <c r="BP57" s="26"/>
      <c r="BQ57" s="26"/>
      <c r="BR57" s="26"/>
      <c r="BS57" s="26"/>
      <c r="BT57" s="26"/>
    </row>
    <row r="58" spans="1:72" ht="12.75" customHeight="1" x14ac:dyDescent="0.2">
      <c r="A58" s="29"/>
      <c r="B58" s="46"/>
      <c r="C58" s="319"/>
      <c r="D58" s="317"/>
      <c r="E58" s="317"/>
      <c r="F58" s="318"/>
      <c r="G58" s="190"/>
      <c r="H58" s="191"/>
      <c r="I58" s="191"/>
      <c r="J58" s="191"/>
      <c r="K58" s="192"/>
      <c r="L58" s="240"/>
      <c r="M58" s="240"/>
      <c r="N58" s="240"/>
      <c r="O58" s="240"/>
      <c r="P58" s="240"/>
      <c r="Q58" s="240"/>
      <c r="R58" s="240"/>
      <c r="S58" s="240"/>
      <c r="T58" s="240"/>
      <c r="U58" s="240"/>
      <c r="V58" s="240"/>
      <c r="W58" s="240"/>
      <c r="X58" s="240"/>
      <c r="Y58" s="240"/>
      <c r="Z58" s="276"/>
      <c r="AA58" s="276"/>
      <c r="AB58" s="276"/>
      <c r="AC58" s="276"/>
      <c r="AD58" s="276"/>
      <c r="AE58" s="276"/>
      <c r="AF58" s="243"/>
      <c r="AG58" s="243"/>
      <c r="AH58" s="243"/>
      <c r="AI58" s="243"/>
      <c r="AJ58" s="243"/>
      <c r="AK58" s="243"/>
      <c r="AL58" s="47"/>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row>
    <row r="59" spans="1:72" ht="25.5" customHeight="1" x14ac:dyDescent="0.2">
      <c r="A59" s="29"/>
      <c r="B59" s="46"/>
      <c r="C59" s="319"/>
      <c r="D59" s="317"/>
      <c r="E59" s="317"/>
      <c r="F59" s="318"/>
      <c r="G59" s="184" t="s">
        <v>558</v>
      </c>
      <c r="H59" s="185"/>
      <c r="I59" s="185"/>
      <c r="J59" s="185"/>
      <c r="K59" s="186"/>
      <c r="L59" s="238" t="str">
        <f>MID(入力してください!$G$20,1,1)</f>
        <v/>
      </c>
      <c r="M59" s="216"/>
      <c r="N59" s="216" t="str">
        <f>MID(入力してください!$G$20,2,1)</f>
        <v/>
      </c>
      <c r="O59" s="216"/>
      <c r="P59" s="216" t="str">
        <f>MID(入力してください!$G$20,3,1)</f>
        <v/>
      </c>
      <c r="Q59" s="216"/>
      <c r="R59" s="216" t="str">
        <f>MID(入力してください!$G$20,4,1)</f>
        <v/>
      </c>
      <c r="S59" s="216"/>
      <c r="T59" s="216" t="str">
        <f>MID(入力してください!$G$20,5,1)</f>
        <v/>
      </c>
      <c r="U59" s="216"/>
      <c r="V59" s="216" t="str">
        <f>MID(入力してください!$G$20,6,1)</f>
        <v/>
      </c>
      <c r="W59" s="216"/>
      <c r="X59" s="216" t="str">
        <f>MID(入力してください!$G$20,7,1)</f>
        <v/>
      </c>
      <c r="Y59" s="217"/>
      <c r="Z59" s="75"/>
      <c r="AA59" s="35"/>
      <c r="AB59" s="35"/>
      <c r="AC59" s="35"/>
      <c r="AD59" s="35"/>
      <c r="AE59" s="35"/>
      <c r="AF59" s="35"/>
      <c r="AG59" s="35"/>
      <c r="AH59" s="35"/>
      <c r="AI59" s="35"/>
      <c r="AJ59" s="35"/>
      <c r="AK59" s="60"/>
      <c r="AL59" s="47"/>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row>
    <row r="60" spans="1:72" ht="25.5" customHeight="1" x14ac:dyDescent="0.2">
      <c r="A60" s="29"/>
      <c r="B60" s="46"/>
      <c r="C60" s="320"/>
      <c r="D60" s="321"/>
      <c r="E60" s="321"/>
      <c r="F60" s="322"/>
      <c r="G60" s="184" t="s">
        <v>560</v>
      </c>
      <c r="H60" s="185"/>
      <c r="I60" s="185"/>
      <c r="J60" s="185"/>
      <c r="K60" s="186"/>
      <c r="L60" s="238" t="str">
        <f>MID(入力してください!$G$21,1,1)</f>
        <v/>
      </c>
      <c r="M60" s="216"/>
      <c r="N60" s="216" t="str">
        <f>MID(入力してください!$G$21,2,1)</f>
        <v/>
      </c>
      <c r="O60" s="216"/>
      <c r="P60" s="216" t="str">
        <f>MID(入力してください!$G$21,3,1)</f>
        <v/>
      </c>
      <c r="Q60" s="216"/>
      <c r="R60" s="217" t="str">
        <f>MID(入力してください!$G$21,4,1)</f>
        <v/>
      </c>
      <c r="S60" s="237"/>
      <c r="T60" s="237" t="str">
        <f>MID(入力してください!$G$21,5,1)</f>
        <v/>
      </c>
      <c r="U60" s="238"/>
      <c r="V60" s="216" t="str">
        <f>MID(入力してください!$G$21,6,1)</f>
        <v/>
      </c>
      <c r="W60" s="216"/>
      <c r="X60" s="216" t="str">
        <f>MID(入力してください!$G$21,7,1)</f>
        <v/>
      </c>
      <c r="Y60" s="216"/>
      <c r="Z60" s="217" t="str">
        <f>MID(入力してください!$G$21,8,1)</f>
        <v/>
      </c>
      <c r="AA60" s="237"/>
      <c r="AB60" s="237" t="str">
        <f>MID(入力してください!$G$21,9,1)</f>
        <v/>
      </c>
      <c r="AC60" s="238"/>
      <c r="AD60" s="216" t="str">
        <f>MID(入力してください!$G$21,10,1)</f>
        <v/>
      </c>
      <c r="AE60" s="216"/>
      <c r="AF60" s="216" t="str">
        <f>MID(入力してください!$G$21,11,1)</f>
        <v/>
      </c>
      <c r="AG60" s="216"/>
      <c r="AH60" s="216" t="str">
        <f>MID(入力してください!$G$21,12,1)</f>
        <v/>
      </c>
      <c r="AI60" s="217"/>
      <c r="AJ60" s="218"/>
      <c r="AK60" s="219"/>
      <c r="AL60" s="47"/>
      <c r="AN60" s="26"/>
      <c r="AO60" s="26"/>
      <c r="AP60" s="26"/>
      <c r="AQ60" s="26"/>
      <c r="AR60" s="26"/>
      <c r="AS60" s="26"/>
      <c r="AT60" s="26"/>
      <c r="AU60" s="26"/>
      <c r="AV60" s="26"/>
      <c r="AW60" s="26"/>
      <c r="AX60" s="26"/>
      <c r="AY60" s="26"/>
      <c r="AZ60" s="26"/>
      <c r="BA60" s="26"/>
      <c r="BB60" s="26"/>
      <c r="BC60" s="26"/>
      <c r="BD60" s="26"/>
      <c r="BE60" s="26"/>
      <c r="BF60" s="26"/>
      <c r="BG60" s="26"/>
      <c r="BH60" s="26"/>
      <c r="BI60" s="26"/>
      <c r="BJ60" s="26"/>
      <c r="BK60" s="26"/>
      <c r="BL60" s="26"/>
      <c r="BM60" s="26"/>
      <c r="BN60" s="26"/>
      <c r="BO60" s="26"/>
      <c r="BP60" s="26"/>
      <c r="BQ60" s="26"/>
      <c r="BR60" s="26"/>
      <c r="BS60" s="26"/>
      <c r="BT60" s="26"/>
    </row>
    <row r="61" spans="1:72" ht="4.5" customHeight="1" x14ac:dyDescent="0.2">
      <c r="A61" s="29"/>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50"/>
      <c r="AN61" s="26"/>
      <c r="AO61" s="26"/>
      <c r="AP61" s="26"/>
      <c r="AQ61" s="26"/>
      <c r="AR61" s="26"/>
      <c r="AS61" s="26"/>
      <c r="AT61" s="26"/>
      <c r="AU61" s="26"/>
      <c r="AV61" s="26"/>
      <c r="AW61" s="26"/>
      <c r="AX61" s="26"/>
      <c r="AY61" s="26"/>
      <c r="AZ61" s="26"/>
      <c r="BA61" s="26"/>
      <c r="BB61" s="26"/>
      <c r="BC61" s="26"/>
      <c r="BD61" s="26"/>
      <c r="BE61" s="26"/>
      <c r="BF61" s="26"/>
      <c r="BG61" s="26"/>
      <c r="BH61" s="26"/>
      <c r="BI61" s="26"/>
      <c r="BJ61" s="26"/>
      <c r="BK61" s="26"/>
      <c r="BL61" s="26"/>
      <c r="BM61" s="26"/>
      <c r="BN61" s="26"/>
      <c r="BO61" s="26"/>
      <c r="BP61" s="26"/>
      <c r="BQ61" s="26"/>
      <c r="BR61" s="26"/>
      <c r="BS61" s="26"/>
      <c r="BT61" s="26"/>
    </row>
    <row r="62" spans="1:72" ht="12.75" customHeight="1" x14ac:dyDescent="0.15">
      <c r="A62" s="29"/>
      <c r="B62" s="46"/>
      <c r="C62" s="245" t="s">
        <v>562</v>
      </c>
      <c r="D62" s="246"/>
      <c r="E62" s="246"/>
      <c r="F62" s="247"/>
      <c r="G62" s="169" t="s">
        <v>2</v>
      </c>
      <c r="H62" s="170"/>
      <c r="I62" s="171"/>
      <c r="J62" s="290" t="str">
        <f>入力してください!G26 &amp; ""</f>
        <v/>
      </c>
      <c r="K62" s="291"/>
      <c r="L62" s="291"/>
      <c r="M62" s="291"/>
      <c r="N62" s="291"/>
      <c r="O62" s="291"/>
      <c r="P62" s="291"/>
      <c r="Q62" s="291"/>
      <c r="R62" s="291"/>
      <c r="S62" s="291"/>
      <c r="T62" s="291"/>
      <c r="U62" s="291"/>
      <c r="V62" s="292"/>
      <c r="W62" s="184" t="s">
        <v>541</v>
      </c>
      <c r="X62" s="259"/>
      <c r="Y62" s="259"/>
      <c r="Z62" s="260"/>
      <c r="AA62" s="293" t="str">
        <f>IF(入力してください!I27&lt;&gt;"",入力してください!G27 &amp; 入力してください!I27&amp; "年" &amp; 入力してください!N27 &amp; "月" &amp; 入力してください!R27 &amp; "日","年　　月　　日")</f>
        <v>年　　月　　日</v>
      </c>
      <c r="AB62" s="294"/>
      <c r="AC62" s="294"/>
      <c r="AD62" s="294"/>
      <c r="AE62" s="294"/>
      <c r="AF62" s="294"/>
      <c r="AG62" s="294"/>
      <c r="AH62" s="294"/>
      <c r="AI62" s="294"/>
      <c r="AJ62" s="294"/>
      <c r="AK62" s="295"/>
      <c r="AL62" s="47"/>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c r="BT62" s="26"/>
    </row>
    <row r="63" spans="1:72" ht="19.5" customHeight="1" x14ac:dyDescent="0.2">
      <c r="A63" s="29"/>
      <c r="B63" s="46"/>
      <c r="C63" s="248"/>
      <c r="D63" s="249"/>
      <c r="E63" s="249"/>
      <c r="F63" s="250"/>
      <c r="G63" s="150" t="s">
        <v>559</v>
      </c>
      <c r="H63" s="151"/>
      <c r="I63" s="152"/>
      <c r="J63" s="296" t="str">
        <f>入力してください!G25 &amp; ""</f>
        <v/>
      </c>
      <c r="K63" s="297"/>
      <c r="L63" s="297"/>
      <c r="M63" s="297"/>
      <c r="N63" s="297"/>
      <c r="O63" s="297"/>
      <c r="P63" s="297"/>
      <c r="Q63" s="297"/>
      <c r="R63" s="297"/>
      <c r="S63" s="297"/>
      <c r="T63" s="297"/>
      <c r="U63" s="297"/>
      <c r="V63" s="298"/>
      <c r="W63" s="184" t="s">
        <v>422</v>
      </c>
      <c r="X63" s="259"/>
      <c r="Y63" s="259"/>
      <c r="Z63" s="260"/>
      <c r="AA63" s="293" t="str">
        <f>入力してください!G28&amp;""</f>
        <v/>
      </c>
      <c r="AB63" s="294"/>
      <c r="AC63" s="294"/>
      <c r="AD63" s="294"/>
      <c r="AE63" s="294"/>
      <c r="AF63" s="294"/>
      <c r="AG63" s="294"/>
      <c r="AH63" s="294"/>
      <c r="AI63" s="294"/>
      <c r="AJ63" s="294"/>
      <c r="AK63" s="295"/>
      <c r="AL63" s="47"/>
      <c r="AN63" s="26"/>
      <c r="AO63" s="26"/>
      <c r="AP63" s="26"/>
      <c r="AQ63" s="26"/>
      <c r="AR63" s="26"/>
      <c r="AS63" s="26"/>
      <c r="AT63" s="26"/>
      <c r="AU63" s="26"/>
      <c r="AV63" s="26"/>
      <c r="AW63" s="26"/>
      <c r="AX63" s="26"/>
      <c r="AY63" s="26"/>
      <c r="AZ63" s="26"/>
      <c r="BA63" s="26"/>
      <c r="BB63" s="26"/>
      <c r="BC63" s="26"/>
      <c r="BD63" s="26"/>
      <c r="BE63" s="26"/>
      <c r="BF63" s="26"/>
      <c r="BG63" s="26"/>
      <c r="BH63" s="26"/>
      <c r="BI63" s="26"/>
      <c r="BJ63" s="26"/>
      <c r="BK63" s="26"/>
      <c r="BL63" s="26"/>
      <c r="BM63" s="26"/>
      <c r="BN63" s="26"/>
      <c r="BO63" s="26"/>
    </row>
    <row r="64" spans="1:72" ht="15" customHeight="1" x14ac:dyDescent="0.2">
      <c r="A64" s="29"/>
      <c r="B64" s="46"/>
      <c r="C64" s="251" t="s">
        <v>568</v>
      </c>
      <c r="D64" s="252"/>
      <c r="E64" s="252"/>
      <c r="F64" s="253"/>
      <c r="G64" s="156" t="s">
        <v>357</v>
      </c>
      <c r="H64" s="157"/>
      <c r="I64" s="157"/>
      <c r="J64" s="157"/>
      <c r="K64" s="158"/>
      <c r="L64" s="277" t="str">
        <f>"(〒" &amp; IF(入力してください!J29="","   -    ",入力してください!J29) &amp; ")"</f>
        <v>(〒   -    )</v>
      </c>
      <c r="M64" s="278"/>
      <c r="N64" s="278"/>
      <c r="O64" s="278"/>
      <c r="P64" s="278"/>
      <c r="Q64" s="279" t="str">
        <f>入力してください!G30 &amp;入力してください!J30&amp;""</f>
        <v>東京都</v>
      </c>
      <c r="R64" s="279"/>
      <c r="S64" s="279"/>
      <c r="T64" s="279"/>
      <c r="U64" s="279"/>
      <c r="V64" s="279"/>
      <c r="W64" s="279"/>
      <c r="X64" s="279"/>
      <c r="Y64" s="279"/>
      <c r="Z64" s="279"/>
      <c r="AA64" s="279"/>
      <c r="AB64" s="279"/>
      <c r="AC64" s="279"/>
      <c r="AD64" s="279"/>
      <c r="AE64" s="279"/>
      <c r="AF64" s="279"/>
      <c r="AG64" s="279"/>
      <c r="AH64" s="279"/>
      <c r="AI64" s="279"/>
      <c r="AJ64" s="279"/>
      <c r="AK64" s="280"/>
      <c r="AL64" s="47"/>
      <c r="AN64" s="26"/>
      <c r="AO64" s="26"/>
      <c r="AP64" s="26"/>
      <c r="AQ64" s="26"/>
      <c r="AR64" s="26"/>
      <c r="AS64" s="26"/>
      <c r="AT64" s="26"/>
      <c r="AU64" s="26"/>
      <c r="AV64" s="26"/>
      <c r="AW64" s="26"/>
      <c r="AX64" s="26"/>
      <c r="AY64" s="26"/>
      <c r="AZ64" s="26"/>
      <c r="BA64" s="26"/>
      <c r="BB64" s="26"/>
      <c r="BC64" s="26"/>
      <c r="BD64" s="26"/>
      <c r="BE64" s="26"/>
      <c r="BF64" s="26"/>
      <c r="BG64" s="26"/>
      <c r="BH64" s="26"/>
      <c r="BI64" s="26"/>
      <c r="BJ64" s="26"/>
      <c r="BK64" s="26"/>
      <c r="BL64" s="26"/>
      <c r="BM64" s="26"/>
      <c r="BN64" s="26"/>
      <c r="BO64" s="26"/>
    </row>
    <row r="65" spans="1:72" ht="15" customHeight="1" x14ac:dyDescent="0.2">
      <c r="A65" s="29"/>
      <c r="B65" s="46"/>
      <c r="C65" s="254"/>
      <c r="D65" s="255"/>
      <c r="E65" s="255"/>
      <c r="F65" s="256"/>
      <c r="G65" s="159"/>
      <c r="H65" s="160"/>
      <c r="I65" s="160"/>
      <c r="J65" s="160"/>
      <c r="K65" s="161"/>
      <c r="L65" s="82"/>
      <c r="M65" s="83"/>
      <c r="N65" s="83"/>
      <c r="O65" s="83"/>
      <c r="P65" s="83"/>
      <c r="Q65" s="281" t="str">
        <f>入力してください!J31 &amp; ""</f>
        <v/>
      </c>
      <c r="R65" s="281"/>
      <c r="S65" s="281"/>
      <c r="T65" s="281"/>
      <c r="U65" s="281"/>
      <c r="V65" s="281"/>
      <c r="W65" s="281"/>
      <c r="X65" s="281"/>
      <c r="Y65" s="281"/>
      <c r="Z65" s="281"/>
      <c r="AA65" s="281"/>
      <c r="AB65" s="281"/>
      <c r="AC65" s="281"/>
      <c r="AD65" s="281"/>
      <c r="AE65" s="281"/>
      <c r="AF65" s="281"/>
      <c r="AG65" s="281"/>
      <c r="AH65" s="281"/>
      <c r="AI65" s="281"/>
      <c r="AJ65" s="281"/>
      <c r="AK65" s="282"/>
      <c r="AL65" s="47"/>
      <c r="AN65" s="26"/>
      <c r="AO65" s="26"/>
      <c r="AP65" s="26"/>
      <c r="AQ65" s="26"/>
      <c r="AR65" s="26"/>
      <c r="AS65" s="26"/>
      <c r="AT65" s="26"/>
      <c r="AU65" s="26"/>
      <c r="AV65" s="26"/>
      <c r="AW65" s="26"/>
      <c r="AX65" s="26"/>
      <c r="AY65" s="26"/>
      <c r="AZ65" s="26"/>
      <c r="BA65" s="26"/>
      <c r="BB65" s="26"/>
      <c r="BC65" s="26"/>
      <c r="BD65" s="26"/>
      <c r="BE65" s="26"/>
      <c r="BF65" s="26"/>
      <c r="BG65" s="26"/>
      <c r="BH65" s="26"/>
      <c r="BI65" s="26"/>
      <c r="BJ65" s="26"/>
      <c r="BK65" s="26"/>
      <c r="BL65" s="26"/>
      <c r="BM65" s="26"/>
      <c r="BN65" s="26"/>
      <c r="BO65" s="26"/>
    </row>
    <row r="66" spans="1:72" ht="4.5" customHeight="1" x14ac:dyDescent="0.2">
      <c r="A66" s="29"/>
      <c r="B66" s="48"/>
      <c r="C66" s="49"/>
      <c r="D66" s="49"/>
      <c r="E66" s="49"/>
      <c r="F66" s="49"/>
      <c r="G66" s="49"/>
      <c r="H66" s="49"/>
      <c r="I66" s="49"/>
      <c r="J66" s="49"/>
      <c r="K66" s="49"/>
      <c r="L66" s="49"/>
      <c r="M66" s="49"/>
      <c r="N66" s="49"/>
      <c r="O66" s="49"/>
      <c r="P66" s="49"/>
      <c r="Q66" s="49"/>
      <c r="R66" s="49"/>
      <c r="S66" s="49"/>
      <c r="T66" s="49"/>
      <c r="U66" s="49"/>
      <c r="V66" s="49"/>
      <c r="W66" s="49"/>
      <c r="X66" s="49"/>
      <c r="Y66" s="49"/>
      <c r="Z66" s="49"/>
      <c r="AA66" s="49"/>
      <c r="AB66" s="49"/>
      <c r="AC66" s="49"/>
      <c r="AD66" s="49"/>
      <c r="AE66" s="49"/>
      <c r="AF66" s="49"/>
      <c r="AG66" s="49"/>
      <c r="AH66" s="49"/>
      <c r="AI66" s="49"/>
      <c r="AJ66" s="49"/>
      <c r="AK66" s="49"/>
      <c r="AL66" s="50"/>
      <c r="AN66" s="26"/>
      <c r="AO66" s="26"/>
      <c r="AP66" s="26"/>
      <c r="AQ66" s="26"/>
      <c r="AR66" s="26"/>
      <c r="AS66" s="26"/>
      <c r="AT66" s="26"/>
      <c r="AU66" s="26"/>
      <c r="AV66" s="26"/>
      <c r="AW66" s="26"/>
      <c r="AX66" s="26"/>
      <c r="AY66" s="26"/>
      <c r="AZ66" s="26"/>
      <c r="BA66" s="26"/>
      <c r="BB66" s="26"/>
      <c r="BC66" s="26"/>
      <c r="BD66" s="26"/>
      <c r="BE66" s="26"/>
      <c r="BF66" s="26"/>
      <c r="BG66" s="26"/>
      <c r="BH66" s="26"/>
      <c r="BI66" s="26"/>
      <c r="BJ66" s="26"/>
      <c r="BK66" s="26"/>
      <c r="BL66" s="26"/>
      <c r="BM66" s="26"/>
      <c r="BN66" s="26"/>
      <c r="BO66" s="26"/>
    </row>
    <row r="67" spans="1:72" ht="11.25" customHeight="1" x14ac:dyDescent="0.15">
      <c r="A67" s="29"/>
      <c r="B67" s="46"/>
      <c r="C67" s="210" t="s">
        <v>585</v>
      </c>
      <c r="D67" s="211"/>
      <c r="E67" s="175" t="s">
        <v>549</v>
      </c>
      <c r="F67" s="177"/>
      <c r="G67" s="169" t="s">
        <v>2</v>
      </c>
      <c r="H67" s="170"/>
      <c r="I67" s="171"/>
      <c r="J67" s="172" t="str">
        <f>入力してください!G36 &amp; ""</f>
        <v/>
      </c>
      <c r="K67" s="173"/>
      <c r="L67" s="173"/>
      <c r="M67" s="173"/>
      <c r="N67" s="173"/>
      <c r="O67" s="173"/>
      <c r="P67" s="173"/>
      <c r="Q67" s="173"/>
      <c r="R67" s="173"/>
      <c r="S67" s="173"/>
      <c r="T67" s="173"/>
      <c r="U67" s="173"/>
      <c r="V67" s="174"/>
      <c r="W67" s="175" t="s">
        <v>541</v>
      </c>
      <c r="X67" s="176"/>
      <c r="Y67" s="176"/>
      <c r="Z67" s="177"/>
      <c r="AA67" s="146" t="str">
        <f>IF(入力してください!I38&lt;&gt;"",入力してください!G38 &amp; 入力してください!I38 &amp; "年" &amp; 入力してください!N38 &amp; "月" &amp; 入力してください!R38 &amp; "日","年　　月　　日")</f>
        <v>年　　月　　日</v>
      </c>
      <c r="AB67" s="181"/>
      <c r="AC67" s="181"/>
      <c r="AD67" s="181"/>
      <c r="AE67" s="181"/>
      <c r="AF67" s="181"/>
      <c r="AG67" s="147"/>
      <c r="AH67" s="156" t="s">
        <v>537</v>
      </c>
      <c r="AI67" s="158"/>
      <c r="AJ67" s="146" t="str">
        <f>入力してください!G37&amp;""</f>
        <v/>
      </c>
      <c r="AK67" s="147"/>
      <c r="AL67" s="47"/>
      <c r="AN67" s="26"/>
      <c r="AO67" s="26"/>
      <c r="AP67" s="26"/>
      <c r="AQ67" s="26"/>
      <c r="AR67" s="26"/>
      <c r="AS67" s="26"/>
      <c r="AT67" s="26"/>
      <c r="AU67" s="26"/>
      <c r="AV67" s="26"/>
      <c r="AW67" s="26"/>
      <c r="AX67" s="26"/>
      <c r="AY67" s="26"/>
      <c r="AZ67" s="26"/>
      <c r="BA67" s="26"/>
      <c r="BB67" s="26"/>
      <c r="BC67" s="26"/>
      <c r="BD67" s="26"/>
      <c r="BE67" s="26"/>
      <c r="BF67" s="26"/>
      <c r="BG67" s="26"/>
      <c r="BH67" s="26"/>
      <c r="BI67" s="26"/>
      <c r="BJ67" s="26"/>
      <c r="BK67" s="26"/>
      <c r="BL67" s="26"/>
      <c r="BM67" s="26"/>
      <c r="BN67" s="26"/>
      <c r="BO67" s="26"/>
    </row>
    <row r="68" spans="1:72" ht="19.5" customHeight="1" x14ac:dyDescent="0.2">
      <c r="A68" s="29"/>
      <c r="B68" s="46"/>
      <c r="C68" s="212"/>
      <c r="D68" s="213"/>
      <c r="E68" s="228"/>
      <c r="F68" s="230"/>
      <c r="G68" s="150" t="s">
        <v>559</v>
      </c>
      <c r="H68" s="151"/>
      <c r="I68" s="152"/>
      <c r="J68" s="153" t="str">
        <f>入力してください!G35 &amp; ""</f>
        <v/>
      </c>
      <c r="K68" s="154"/>
      <c r="L68" s="154"/>
      <c r="M68" s="154"/>
      <c r="N68" s="154"/>
      <c r="O68" s="154"/>
      <c r="P68" s="154"/>
      <c r="Q68" s="154"/>
      <c r="R68" s="154"/>
      <c r="S68" s="154"/>
      <c r="T68" s="154"/>
      <c r="U68" s="154"/>
      <c r="V68" s="155"/>
      <c r="W68" s="178"/>
      <c r="X68" s="179"/>
      <c r="Y68" s="179"/>
      <c r="Z68" s="180"/>
      <c r="AA68" s="148"/>
      <c r="AB68" s="182"/>
      <c r="AC68" s="182"/>
      <c r="AD68" s="182"/>
      <c r="AE68" s="182"/>
      <c r="AF68" s="182"/>
      <c r="AG68" s="149"/>
      <c r="AH68" s="159"/>
      <c r="AI68" s="161"/>
      <c r="AJ68" s="148"/>
      <c r="AK68" s="149"/>
      <c r="AL68" s="47"/>
      <c r="AN68" s="26"/>
      <c r="AO68" s="26"/>
      <c r="AP68" s="26"/>
      <c r="AQ68" s="26"/>
      <c r="AR68" s="26"/>
      <c r="AS68" s="26"/>
      <c r="AT68" s="26"/>
      <c r="AU68" s="26"/>
      <c r="AV68" s="26"/>
      <c r="AW68" s="26"/>
      <c r="AX68" s="26"/>
      <c r="AY68" s="26"/>
      <c r="AZ68" s="26"/>
      <c r="BA68" s="26"/>
      <c r="BB68" s="26"/>
      <c r="BC68" s="26"/>
      <c r="BD68" s="26"/>
      <c r="BE68" s="26"/>
      <c r="BF68" s="26"/>
      <c r="BG68" s="26"/>
      <c r="BH68" s="26"/>
      <c r="BI68" s="26"/>
      <c r="BJ68" s="26"/>
      <c r="BK68" s="26"/>
      <c r="BL68" s="26"/>
      <c r="BM68" s="26"/>
      <c r="BN68" s="26"/>
      <c r="BO68" s="26"/>
    </row>
    <row r="69" spans="1:72" ht="12.75" customHeight="1" x14ac:dyDescent="0.2">
      <c r="A69" s="29"/>
      <c r="B69" s="46"/>
      <c r="C69" s="212"/>
      <c r="D69" s="213"/>
      <c r="E69" s="283" t="s">
        <v>574</v>
      </c>
      <c r="F69" s="284"/>
      <c r="G69" s="156" t="s">
        <v>542</v>
      </c>
      <c r="H69" s="157"/>
      <c r="I69" s="157"/>
      <c r="J69" s="157"/>
      <c r="K69" s="158"/>
      <c r="L69" s="65" t="str">
        <f>IF(入力してください!Q39="同じ","☑","□")</f>
        <v>□</v>
      </c>
      <c r="M69" s="66" t="s">
        <v>561</v>
      </c>
      <c r="N69" s="67"/>
      <c r="O69" s="67"/>
      <c r="P69" s="67"/>
      <c r="Q69" s="67"/>
      <c r="R69" s="58"/>
      <c r="S69" s="58"/>
      <c r="T69" s="58"/>
      <c r="U69" s="58"/>
      <c r="V69" s="58"/>
      <c r="W69" s="58"/>
      <c r="X69" s="58"/>
      <c r="Y69" s="58"/>
      <c r="Z69" s="58"/>
      <c r="AA69" s="58"/>
      <c r="AB69" s="58"/>
      <c r="AC69" s="58"/>
      <c r="AD69" s="58"/>
      <c r="AE69" s="58"/>
      <c r="AF69" s="58"/>
      <c r="AG69" s="58"/>
      <c r="AH69" s="58"/>
      <c r="AI69" s="58"/>
      <c r="AJ69" s="58"/>
      <c r="AK69" s="59"/>
      <c r="AL69" s="47"/>
      <c r="AN69" s="26"/>
      <c r="AO69" s="26"/>
      <c r="AP69" s="26"/>
      <c r="AQ69" s="26"/>
      <c r="AR69" s="26"/>
      <c r="AS69" s="26"/>
      <c r="AT69" s="26"/>
      <c r="AU69" s="26"/>
      <c r="AV69" s="26"/>
      <c r="AW69" s="26"/>
      <c r="AX69" s="26"/>
      <c r="AY69" s="26"/>
      <c r="AZ69" s="26"/>
      <c r="BA69" s="26"/>
      <c r="BB69" s="26"/>
      <c r="BC69" s="26"/>
      <c r="BD69" s="26"/>
      <c r="BE69" s="26"/>
      <c r="BF69" s="26"/>
      <c r="BG69" s="26"/>
      <c r="BH69" s="26"/>
      <c r="BI69" s="26"/>
      <c r="BJ69" s="26"/>
      <c r="BK69" s="26"/>
      <c r="BL69" s="26"/>
      <c r="BM69" s="26"/>
      <c r="BN69" s="26"/>
      <c r="BO69" s="26"/>
    </row>
    <row r="70" spans="1:72" ht="16.5" customHeight="1" x14ac:dyDescent="0.2">
      <c r="A70" s="29"/>
      <c r="B70" s="46"/>
      <c r="C70" s="212"/>
      <c r="D70" s="213"/>
      <c r="E70" s="283"/>
      <c r="F70" s="284"/>
      <c r="G70" s="196"/>
      <c r="H70" s="268"/>
      <c r="I70" s="268"/>
      <c r="J70" s="268"/>
      <c r="K70" s="197"/>
      <c r="L70" s="231" t="str">
        <f>"(〒" &amp; IF(入力してください!J40="","   -    ",入力してください!J40) &amp; ")"</f>
        <v>(〒   -    )</v>
      </c>
      <c r="M70" s="232"/>
      <c r="N70" s="232"/>
      <c r="O70" s="232"/>
      <c r="P70" s="232"/>
      <c r="Q70" s="233" t="str">
        <f>入力してください!G41 &amp;入力してください!J41</f>
        <v>東京都</v>
      </c>
      <c r="R70" s="233"/>
      <c r="S70" s="233"/>
      <c r="T70" s="233"/>
      <c r="U70" s="233"/>
      <c r="V70" s="233"/>
      <c r="W70" s="233"/>
      <c r="X70" s="233"/>
      <c r="Y70" s="233"/>
      <c r="Z70" s="233"/>
      <c r="AA70" s="233"/>
      <c r="AB70" s="233"/>
      <c r="AC70" s="233"/>
      <c r="AD70" s="233"/>
      <c r="AE70" s="233"/>
      <c r="AF70" s="233"/>
      <c r="AG70" s="233"/>
      <c r="AH70" s="233"/>
      <c r="AI70" s="233"/>
      <c r="AJ70" s="233"/>
      <c r="AK70" s="234"/>
      <c r="AL70" s="47"/>
      <c r="AN70" s="26"/>
      <c r="AO70" s="26"/>
      <c r="AP70" s="26"/>
      <c r="AQ70" s="26"/>
      <c r="AR70" s="26"/>
      <c r="AS70" s="26"/>
      <c r="AT70" s="26"/>
      <c r="AU70" s="26"/>
      <c r="AV70" s="26"/>
      <c r="AW70" s="26"/>
      <c r="AX70" s="26"/>
      <c r="AY70" s="26"/>
      <c r="AZ70" s="26"/>
      <c r="BA70" s="26"/>
      <c r="BB70" s="26"/>
      <c r="BC70" s="26"/>
      <c r="BD70" s="26"/>
      <c r="BE70" s="26"/>
      <c r="BF70" s="26"/>
      <c r="BG70" s="26"/>
      <c r="BH70" s="26"/>
      <c r="BI70" s="26"/>
      <c r="BJ70" s="26"/>
      <c r="BK70" s="26"/>
      <c r="BL70" s="26"/>
      <c r="BM70" s="26"/>
      <c r="BN70" s="26"/>
      <c r="BO70" s="26"/>
    </row>
    <row r="71" spans="1:72" ht="16.5" customHeight="1" x14ac:dyDescent="0.2">
      <c r="A71" s="29"/>
      <c r="B71" s="46"/>
      <c r="C71" s="212"/>
      <c r="D71" s="213"/>
      <c r="E71" s="283"/>
      <c r="F71" s="284"/>
      <c r="G71" s="159"/>
      <c r="H71" s="160"/>
      <c r="I71" s="160"/>
      <c r="J71" s="160"/>
      <c r="K71" s="161"/>
      <c r="L71" s="33"/>
      <c r="M71" s="34"/>
      <c r="N71" s="34"/>
      <c r="O71" s="34"/>
      <c r="P71" s="34"/>
      <c r="Q71" s="166" t="str">
        <f>入力してください!J42 &amp; ""</f>
        <v/>
      </c>
      <c r="R71" s="166"/>
      <c r="S71" s="166"/>
      <c r="T71" s="166"/>
      <c r="U71" s="166"/>
      <c r="V71" s="166"/>
      <c r="W71" s="166"/>
      <c r="X71" s="166"/>
      <c r="Y71" s="166"/>
      <c r="Z71" s="166"/>
      <c r="AA71" s="166"/>
      <c r="AB71" s="166"/>
      <c r="AC71" s="166"/>
      <c r="AD71" s="166"/>
      <c r="AE71" s="166"/>
      <c r="AF71" s="166"/>
      <c r="AG71" s="166"/>
      <c r="AH71" s="166"/>
      <c r="AI71" s="166"/>
      <c r="AJ71" s="166"/>
      <c r="AK71" s="167"/>
      <c r="AL71" s="47"/>
      <c r="AN71" s="26"/>
      <c r="AO71" s="26"/>
      <c r="AP71" s="26"/>
      <c r="AQ71" s="26"/>
      <c r="AR71" s="26"/>
      <c r="AS71" s="26"/>
      <c r="AT71" s="26"/>
      <c r="AU71" s="26"/>
      <c r="AV71" s="26"/>
      <c r="AW71" s="26"/>
      <c r="AX71" s="26"/>
      <c r="AY71" s="26"/>
      <c r="AZ71" s="26"/>
      <c r="BA71" s="26"/>
      <c r="BB71" s="26"/>
      <c r="BC71" s="26"/>
      <c r="BD71" s="26"/>
      <c r="BE71" s="26"/>
      <c r="BF71" s="26"/>
      <c r="BG71" s="26"/>
      <c r="BH71" s="26"/>
      <c r="BI71" s="26"/>
      <c r="BJ71" s="26"/>
      <c r="BK71" s="26"/>
      <c r="BL71" s="26"/>
      <c r="BM71" s="26"/>
      <c r="BN71" s="26"/>
      <c r="BO71" s="26"/>
      <c r="BP71" s="26"/>
      <c r="BQ71" s="26"/>
      <c r="BR71" s="26"/>
      <c r="BS71" s="26"/>
      <c r="BT71" s="26"/>
    </row>
    <row r="72" spans="1:72" ht="12.75" customHeight="1" x14ac:dyDescent="0.2">
      <c r="A72" s="29"/>
      <c r="B72" s="46"/>
      <c r="C72" s="212"/>
      <c r="D72" s="213"/>
      <c r="E72" s="283"/>
      <c r="F72" s="284"/>
      <c r="G72" s="187" t="s">
        <v>591</v>
      </c>
      <c r="H72" s="188"/>
      <c r="I72" s="188"/>
      <c r="J72" s="188"/>
      <c r="K72" s="189"/>
      <c r="L72" s="239" t="str">
        <f>入力してください!G44 &amp;"　"&amp;入力してください!J44&amp;""</f>
        <v>東京都　</v>
      </c>
      <c r="M72" s="239"/>
      <c r="N72" s="239"/>
      <c r="O72" s="239"/>
      <c r="P72" s="239"/>
      <c r="Q72" s="239"/>
      <c r="R72" s="239"/>
      <c r="S72" s="239"/>
      <c r="T72" s="239"/>
      <c r="U72" s="239"/>
      <c r="V72" s="239"/>
      <c r="W72" s="239"/>
      <c r="X72" s="239"/>
      <c r="Y72" s="239"/>
      <c r="Z72" s="275" t="s">
        <v>576</v>
      </c>
      <c r="AA72" s="275"/>
      <c r="AB72" s="275"/>
      <c r="AC72" s="275"/>
      <c r="AD72" s="275"/>
      <c r="AE72" s="275"/>
      <c r="AF72" s="242" t="str">
        <f>IF(入力してください!Q45="同意する","☑","□")&amp;"　同意する"</f>
        <v>□　同意する</v>
      </c>
      <c r="AG72" s="242"/>
      <c r="AH72" s="242"/>
      <c r="AI72" s="242"/>
      <c r="AJ72" s="242"/>
      <c r="AK72" s="242"/>
      <c r="AL72" s="47"/>
      <c r="AN72" s="26"/>
      <c r="AO72" s="26"/>
      <c r="AP72" s="26"/>
      <c r="AQ72" s="26"/>
      <c r="AR72" s="26"/>
      <c r="AS72" s="26"/>
      <c r="AT72" s="26"/>
      <c r="AU72" s="26"/>
      <c r="AV72" s="26"/>
      <c r="AW72" s="26"/>
      <c r="AX72" s="26"/>
      <c r="AY72" s="26"/>
      <c r="AZ72" s="26"/>
      <c r="BA72" s="26"/>
      <c r="BB72" s="26"/>
      <c r="BC72" s="26"/>
      <c r="BD72" s="26"/>
      <c r="BE72" s="26"/>
      <c r="BF72" s="26"/>
      <c r="BG72" s="26"/>
      <c r="BH72" s="26"/>
      <c r="BI72" s="26"/>
      <c r="BJ72" s="26"/>
      <c r="BK72" s="26"/>
      <c r="BL72" s="26"/>
      <c r="BM72" s="26"/>
      <c r="BN72" s="26"/>
      <c r="BO72" s="26"/>
      <c r="BP72" s="26"/>
      <c r="BQ72" s="26"/>
      <c r="BR72" s="26"/>
      <c r="BS72" s="26"/>
      <c r="BT72" s="26"/>
    </row>
    <row r="73" spans="1:72" ht="12.75" customHeight="1" x14ac:dyDescent="0.2">
      <c r="A73" s="29"/>
      <c r="B73" s="46"/>
      <c r="C73" s="212"/>
      <c r="D73" s="213"/>
      <c r="E73" s="283"/>
      <c r="F73" s="284"/>
      <c r="G73" s="190"/>
      <c r="H73" s="191"/>
      <c r="I73" s="191"/>
      <c r="J73" s="191"/>
      <c r="K73" s="192"/>
      <c r="L73" s="240"/>
      <c r="M73" s="240"/>
      <c r="N73" s="240"/>
      <c r="O73" s="240"/>
      <c r="P73" s="240"/>
      <c r="Q73" s="240"/>
      <c r="R73" s="240"/>
      <c r="S73" s="240"/>
      <c r="T73" s="240"/>
      <c r="U73" s="240"/>
      <c r="V73" s="240"/>
      <c r="W73" s="240"/>
      <c r="X73" s="240"/>
      <c r="Y73" s="240"/>
      <c r="Z73" s="276"/>
      <c r="AA73" s="276"/>
      <c r="AB73" s="276"/>
      <c r="AC73" s="276"/>
      <c r="AD73" s="276"/>
      <c r="AE73" s="276"/>
      <c r="AF73" s="243"/>
      <c r="AG73" s="243"/>
      <c r="AH73" s="243"/>
      <c r="AI73" s="243"/>
      <c r="AJ73" s="243"/>
      <c r="AK73" s="243"/>
      <c r="AL73" s="47"/>
      <c r="AN73" s="26"/>
      <c r="AO73" s="26"/>
      <c r="AP73" s="26"/>
      <c r="AQ73" s="26"/>
      <c r="AR73" s="26"/>
      <c r="AS73" s="26"/>
      <c r="AT73" s="26"/>
      <c r="AU73" s="26"/>
      <c r="AV73" s="26"/>
      <c r="AW73" s="26"/>
      <c r="AX73" s="26"/>
      <c r="AY73" s="26"/>
      <c r="AZ73" s="26"/>
      <c r="BA73" s="26"/>
      <c r="BB73" s="26"/>
      <c r="BC73" s="26"/>
      <c r="BD73" s="26"/>
      <c r="BE73" s="26"/>
      <c r="BF73" s="26"/>
      <c r="BG73" s="26"/>
      <c r="BH73" s="26"/>
      <c r="BI73" s="26"/>
      <c r="BJ73" s="26"/>
      <c r="BK73" s="26"/>
      <c r="BL73" s="26"/>
      <c r="BM73" s="26"/>
      <c r="BN73" s="26"/>
      <c r="BO73" s="26"/>
      <c r="BP73" s="26"/>
      <c r="BQ73" s="26"/>
      <c r="BR73" s="26"/>
      <c r="BS73" s="26"/>
      <c r="BT73" s="26"/>
    </row>
    <row r="74" spans="1:72" ht="24" customHeight="1" x14ac:dyDescent="0.2">
      <c r="A74" s="29"/>
      <c r="B74" s="46"/>
      <c r="C74" s="212"/>
      <c r="D74" s="213"/>
      <c r="E74" s="285"/>
      <c r="F74" s="286"/>
      <c r="G74" s="184" t="s">
        <v>560</v>
      </c>
      <c r="H74" s="185"/>
      <c r="I74" s="185"/>
      <c r="J74" s="185"/>
      <c r="K74" s="186"/>
      <c r="L74" s="238" t="str">
        <f>MID(入力してください!$G$46,1,1)</f>
        <v/>
      </c>
      <c r="M74" s="216"/>
      <c r="N74" s="216" t="str">
        <f>MID(入力してください!$G$46,2,1)</f>
        <v/>
      </c>
      <c r="O74" s="216"/>
      <c r="P74" s="216" t="str">
        <f>MID(入力してください!$G$46,3,1)</f>
        <v/>
      </c>
      <c r="Q74" s="216"/>
      <c r="R74" s="217" t="str">
        <f>MID(入力してください!$G$46,4,1)</f>
        <v/>
      </c>
      <c r="S74" s="237"/>
      <c r="T74" s="237" t="str">
        <f>MID(入力してください!$G$46,5,1)</f>
        <v/>
      </c>
      <c r="U74" s="238"/>
      <c r="V74" s="216" t="str">
        <f>MID(入力してください!$G$46,6,1)</f>
        <v/>
      </c>
      <c r="W74" s="216"/>
      <c r="X74" s="216" t="str">
        <f>MID(入力してください!$G$46,7,1)</f>
        <v/>
      </c>
      <c r="Y74" s="216"/>
      <c r="Z74" s="217" t="str">
        <f>MID(入力してください!$G$46,8,1)</f>
        <v/>
      </c>
      <c r="AA74" s="237"/>
      <c r="AB74" s="237" t="str">
        <f>MID(入力してください!$G$46,9,1)</f>
        <v/>
      </c>
      <c r="AC74" s="238"/>
      <c r="AD74" s="216" t="str">
        <f>MID(入力してください!$G$46,10,1)</f>
        <v/>
      </c>
      <c r="AE74" s="216"/>
      <c r="AF74" s="216" t="str">
        <f>MID(入力してください!$G$46,11,1)</f>
        <v/>
      </c>
      <c r="AG74" s="216"/>
      <c r="AH74" s="216" t="str">
        <f>MID(入力してください!$G$46,12,1)</f>
        <v/>
      </c>
      <c r="AI74" s="217"/>
      <c r="AJ74" s="218"/>
      <c r="AK74" s="219"/>
      <c r="AL74" s="47"/>
      <c r="AN74" s="26"/>
      <c r="AO74" s="26"/>
      <c r="AP74" s="26"/>
      <c r="AQ74" s="26"/>
      <c r="AR74" s="26"/>
      <c r="AS74" s="26"/>
      <c r="AT74" s="26"/>
      <c r="AU74" s="26"/>
      <c r="AV74" s="26"/>
      <c r="AW74" s="26"/>
      <c r="AX74" s="26"/>
      <c r="AY74" s="26"/>
      <c r="AZ74" s="26"/>
      <c r="BA74" s="26"/>
      <c r="BB74" s="26"/>
      <c r="BC74" s="26"/>
      <c r="BD74" s="26"/>
      <c r="BE74" s="26"/>
      <c r="BF74" s="26"/>
      <c r="BG74" s="26"/>
      <c r="BH74" s="26"/>
      <c r="BI74" s="26"/>
      <c r="BJ74" s="26"/>
      <c r="BK74" s="26"/>
      <c r="BL74" s="26"/>
      <c r="BM74" s="26"/>
      <c r="BN74" s="26"/>
      <c r="BO74" s="26"/>
    </row>
    <row r="75" spans="1:72" ht="11.25" customHeight="1" x14ac:dyDescent="0.15">
      <c r="A75" s="29"/>
      <c r="B75" s="46"/>
      <c r="C75" s="212"/>
      <c r="D75" s="213"/>
      <c r="E75" s="277" t="s">
        <v>550</v>
      </c>
      <c r="F75" s="287"/>
      <c r="G75" s="169" t="s">
        <v>2</v>
      </c>
      <c r="H75" s="170"/>
      <c r="I75" s="171"/>
      <c r="J75" s="172" t="str">
        <f>入力してください!G49 &amp; ""</f>
        <v/>
      </c>
      <c r="K75" s="173"/>
      <c r="L75" s="173"/>
      <c r="M75" s="173"/>
      <c r="N75" s="173"/>
      <c r="O75" s="173"/>
      <c r="P75" s="173"/>
      <c r="Q75" s="173"/>
      <c r="R75" s="173"/>
      <c r="S75" s="173"/>
      <c r="T75" s="173"/>
      <c r="U75" s="173"/>
      <c r="V75" s="174"/>
      <c r="W75" s="175" t="s">
        <v>541</v>
      </c>
      <c r="X75" s="176"/>
      <c r="Y75" s="176"/>
      <c r="Z75" s="177"/>
      <c r="AA75" s="146" t="str">
        <f>IF(入力してください!I51&lt;&gt;"",入力してください!G51 &amp; 入力してください!I51 &amp; "年" &amp; 入力してください!N51 &amp; "月" &amp; 入力してください!R51 &amp; "日","年　　月　　日")</f>
        <v>年　　月　　日</v>
      </c>
      <c r="AB75" s="181"/>
      <c r="AC75" s="181"/>
      <c r="AD75" s="181"/>
      <c r="AE75" s="181"/>
      <c r="AF75" s="181"/>
      <c r="AG75" s="147"/>
      <c r="AH75" s="156" t="s">
        <v>537</v>
      </c>
      <c r="AI75" s="158"/>
      <c r="AJ75" s="146" t="str">
        <f>入力してください!G50&amp;""</f>
        <v/>
      </c>
      <c r="AK75" s="147"/>
      <c r="AL75" s="47"/>
      <c r="AN75" s="26"/>
      <c r="AO75" s="26"/>
      <c r="AP75" s="26"/>
      <c r="AQ75" s="26"/>
      <c r="AR75" s="26"/>
      <c r="AS75" s="26"/>
      <c r="AT75" s="26"/>
      <c r="AU75" s="26"/>
      <c r="AV75" s="26"/>
      <c r="AW75" s="26"/>
      <c r="AX75" s="26"/>
      <c r="AY75" s="26"/>
      <c r="AZ75" s="26"/>
      <c r="BA75" s="26"/>
      <c r="BB75" s="26"/>
      <c r="BC75" s="26"/>
      <c r="BD75" s="26"/>
      <c r="BE75" s="26"/>
      <c r="BF75" s="26"/>
      <c r="BG75" s="26"/>
      <c r="BH75" s="26"/>
      <c r="BI75" s="26"/>
      <c r="BJ75" s="26"/>
      <c r="BK75" s="26"/>
      <c r="BL75" s="26"/>
      <c r="BM75" s="26"/>
      <c r="BN75" s="26"/>
      <c r="BO75" s="26"/>
    </row>
    <row r="76" spans="1:72" ht="19.5" customHeight="1" x14ac:dyDescent="0.2">
      <c r="A76" s="29"/>
      <c r="B76" s="46"/>
      <c r="C76" s="212"/>
      <c r="D76" s="213"/>
      <c r="E76" s="288"/>
      <c r="F76" s="289"/>
      <c r="G76" s="150" t="s">
        <v>559</v>
      </c>
      <c r="H76" s="151"/>
      <c r="I76" s="152"/>
      <c r="J76" s="153" t="str">
        <f>入力してください!G48 &amp; ""</f>
        <v/>
      </c>
      <c r="K76" s="154"/>
      <c r="L76" s="154"/>
      <c r="M76" s="154"/>
      <c r="N76" s="154"/>
      <c r="O76" s="154"/>
      <c r="P76" s="154"/>
      <c r="Q76" s="154"/>
      <c r="R76" s="154"/>
      <c r="S76" s="154"/>
      <c r="T76" s="154"/>
      <c r="U76" s="154"/>
      <c r="V76" s="155"/>
      <c r="W76" s="178"/>
      <c r="X76" s="179"/>
      <c r="Y76" s="179"/>
      <c r="Z76" s="180"/>
      <c r="AA76" s="148"/>
      <c r="AB76" s="182"/>
      <c r="AC76" s="182"/>
      <c r="AD76" s="182"/>
      <c r="AE76" s="182"/>
      <c r="AF76" s="182"/>
      <c r="AG76" s="149"/>
      <c r="AH76" s="159"/>
      <c r="AI76" s="161"/>
      <c r="AJ76" s="148"/>
      <c r="AK76" s="149"/>
      <c r="AL76" s="47"/>
      <c r="AN76" s="26"/>
      <c r="AO76" s="26"/>
      <c r="AP76" s="26"/>
      <c r="AQ76" s="26"/>
      <c r="AR76" s="26"/>
      <c r="AS76" s="26"/>
      <c r="AT76" s="26"/>
      <c r="AU76" s="26"/>
      <c r="AV76" s="26"/>
      <c r="AW76" s="26"/>
      <c r="AX76" s="26"/>
      <c r="AY76" s="26"/>
      <c r="AZ76" s="26"/>
      <c r="BA76" s="26"/>
      <c r="BB76" s="26"/>
      <c r="BC76" s="26"/>
      <c r="BD76" s="26"/>
      <c r="BE76" s="26"/>
      <c r="BF76" s="26"/>
      <c r="BG76" s="26"/>
      <c r="BH76" s="26"/>
      <c r="BI76" s="26"/>
      <c r="BJ76" s="26"/>
      <c r="BK76" s="26"/>
      <c r="BL76" s="26"/>
      <c r="BM76" s="26"/>
      <c r="BN76" s="26"/>
      <c r="BO76" s="26"/>
    </row>
    <row r="77" spans="1:72" ht="12.75" customHeight="1" x14ac:dyDescent="0.2">
      <c r="A77" s="29"/>
      <c r="B77" s="46"/>
      <c r="C77" s="212"/>
      <c r="D77" s="213"/>
      <c r="E77" s="283" t="s">
        <v>574</v>
      </c>
      <c r="F77" s="284"/>
      <c r="G77" s="156" t="s">
        <v>542</v>
      </c>
      <c r="H77" s="157"/>
      <c r="I77" s="157"/>
      <c r="J77" s="157"/>
      <c r="K77" s="158"/>
      <c r="L77" s="65" t="str">
        <f>IF(入力してください!Q52="同じ","☑","□")</f>
        <v>□</v>
      </c>
      <c r="M77" s="66" t="s">
        <v>561</v>
      </c>
      <c r="N77" s="67"/>
      <c r="O77" s="67"/>
      <c r="P77" s="67"/>
      <c r="Q77" s="67"/>
      <c r="R77" s="58"/>
      <c r="S77" s="58"/>
      <c r="T77" s="58"/>
      <c r="U77" s="58"/>
      <c r="V77" s="58"/>
      <c r="W77" s="58"/>
      <c r="X77" s="58"/>
      <c r="Y77" s="58"/>
      <c r="Z77" s="58"/>
      <c r="AA77" s="58"/>
      <c r="AB77" s="58"/>
      <c r="AC77" s="58"/>
      <c r="AD77" s="58"/>
      <c r="AE77" s="58"/>
      <c r="AF77" s="58"/>
      <c r="AG77" s="58"/>
      <c r="AH77" s="58"/>
      <c r="AI77" s="58"/>
      <c r="AJ77" s="58"/>
      <c r="AK77" s="59"/>
      <c r="AL77" s="47"/>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row>
    <row r="78" spans="1:72" ht="16.5" customHeight="1" x14ac:dyDescent="0.2">
      <c r="A78" s="29"/>
      <c r="B78" s="46"/>
      <c r="C78" s="212"/>
      <c r="D78" s="213"/>
      <c r="E78" s="283"/>
      <c r="F78" s="284"/>
      <c r="G78" s="196"/>
      <c r="H78" s="268"/>
      <c r="I78" s="268"/>
      <c r="J78" s="268"/>
      <c r="K78" s="197"/>
      <c r="L78" s="231" t="str">
        <f>"(〒" &amp; IF(入力してください!J53="","   -    ",入力してください!J53) &amp; ")"</f>
        <v>(〒   -    )</v>
      </c>
      <c r="M78" s="232"/>
      <c r="N78" s="232"/>
      <c r="O78" s="232"/>
      <c r="P78" s="232"/>
      <c r="Q78" s="233" t="str">
        <f>入力してください!G54 &amp;入力してください!J54</f>
        <v>東京都</v>
      </c>
      <c r="R78" s="233"/>
      <c r="S78" s="233"/>
      <c r="T78" s="233"/>
      <c r="U78" s="233"/>
      <c r="V78" s="233"/>
      <c r="W78" s="233"/>
      <c r="X78" s="233"/>
      <c r="Y78" s="233"/>
      <c r="Z78" s="233"/>
      <c r="AA78" s="233"/>
      <c r="AB78" s="233"/>
      <c r="AC78" s="233"/>
      <c r="AD78" s="233"/>
      <c r="AE78" s="233"/>
      <c r="AF78" s="233"/>
      <c r="AG78" s="233"/>
      <c r="AH78" s="233"/>
      <c r="AI78" s="233"/>
      <c r="AJ78" s="233"/>
      <c r="AK78" s="234"/>
      <c r="AL78" s="47"/>
      <c r="AN78" s="26"/>
      <c r="AO78" s="26"/>
      <c r="AP78" s="26"/>
      <c r="AQ78" s="26"/>
      <c r="AR78" s="26"/>
      <c r="AS78" s="26"/>
      <c r="AT78" s="26"/>
      <c r="AU78" s="26"/>
      <c r="AV78" s="26"/>
      <c r="AW78" s="26"/>
      <c r="AX78" s="26"/>
      <c r="AY78" s="26"/>
      <c r="AZ78" s="26"/>
      <c r="BA78" s="26"/>
      <c r="BB78" s="26"/>
      <c r="BC78" s="26"/>
      <c r="BD78" s="26"/>
      <c r="BE78" s="26"/>
      <c r="BF78" s="26"/>
      <c r="BG78" s="26"/>
      <c r="BH78" s="26"/>
      <c r="BI78" s="26"/>
      <c r="BJ78" s="26"/>
      <c r="BK78" s="26"/>
      <c r="BL78" s="26"/>
      <c r="BM78" s="26"/>
      <c r="BN78" s="26"/>
      <c r="BO78" s="26"/>
    </row>
    <row r="79" spans="1:72" ht="16.5" customHeight="1" x14ac:dyDescent="0.2">
      <c r="A79" s="29"/>
      <c r="B79" s="46"/>
      <c r="C79" s="212"/>
      <c r="D79" s="213"/>
      <c r="E79" s="283"/>
      <c r="F79" s="284"/>
      <c r="G79" s="159"/>
      <c r="H79" s="160"/>
      <c r="I79" s="160"/>
      <c r="J79" s="160"/>
      <c r="K79" s="161"/>
      <c r="L79" s="33"/>
      <c r="M79" s="34"/>
      <c r="N79" s="34"/>
      <c r="O79" s="34"/>
      <c r="P79" s="34"/>
      <c r="Q79" s="166" t="str">
        <f>入力してください!J55 &amp; ""</f>
        <v/>
      </c>
      <c r="R79" s="166"/>
      <c r="S79" s="166"/>
      <c r="T79" s="166"/>
      <c r="U79" s="166"/>
      <c r="V79" s="166"/>
      <c r="W79" s="166"/>
      <c r="X79" s="166"/>
      <c r="Y79" s="166"/>
      <c r="Z79" s="166"/>
      <c r="AA79" s="166"/>
      <c r="AB79" s="166"/>
      <c r="AC79" s="166"/>
      <c r="AD79" s="166"/>
      <c r="AE79" s="166"/>
      <c r="AF79" s="166"/>
      <c r="AG79" s="166"/>
      <c r="AH79" s="166"/>
      <c r="AI79" s="166"/>
      <c r="AJ79" s="166"/>
      <c r="AK79" s="167"/>
      <c r="AL79" s="47"/>
      <c r="AN79" s="26"/>
      <c r="AO79" s="26"/>
      <c r="AP79" s="26"/>
      <c r="AQ79" s="26"/>
      <c r="AR79" s="26"/>
      <c r="AS79" s="26"/>
      <c r="AT79" s="26"/>
      <c r="AU79" s="26"/>
      <c r="AV79" s="26"/>
      <c r="AW79" s="26"/>
      <c r="AX79" s="26"/>
      <c r="AY79" s="26"/>
      <c r="AZ79" s="26"/>
      <c r="BA79" s="26"/>
      <c r="BB79" s="26"/>
      <c r="BC79" s="26"/>
      <c r="BD79" s="26"/>
      <c r="BE79" s="26"/>
      <c r="BF79" s="26"/>
      <c r="BG79" s="26"/>
      <c r="BH79" s="26"/>
      <c r="BI79" s="26"/>
      <c r="BJ79" s="26"/>
      <c r="BK79" s="26"/>
      <c r="BL79" s="26"/>
      <c r="BM79" s="26"/>
      <c r="BN79" s="26"/>
      <c r="BO79" s="26"/>
      <c r="BP79" s="26"/>
      <c r="BQ79" s="26"/>
      <c r="BR79" s="26"/>
      <c r="BS79" s="26"/>
      <c r="BT79" s="26"/>
    </row>
    <row r="80" spans="1:72" ht="12.75" customHeight="1" x14ac:dyDescent="0.2">
      <c r="A80" s="29"/>
      <c r="B80" s="46"/>
      <c r="C80" s="212"/>
      <c r="D80" s="213"/>
      <c r="E80" s="283"/>
      <c r="F80" s="284"/>
      <c r="G80" s="187" t="s">
        <v>591</v>
      </c>
      <c r="H80" s="188"/>
      <c r="I80" s="188"/>
      <c r="J80" s="188"/>
      <c r="K80" s="189"/>
      <c r="L80" s="239" t="str">
        <f>入力してください!G57 &amp;"　"&amp;入力してください!J57&amp;""</f>
        <v>東京都　</v>
      </c>
      <c r="M80" s="239"/>
      <c r="N80" s="239"/>
      <c r="O80" s="239"/>
      <c r="P80" s="239"/>
      <c r="Q80" s="239"/>
      <c r="R80" s="239"/>
      <c r="S80" s="239"/>
      <c r="T80" s="239"/>
      <c r="U80" s="239"/>
      <c r="V80" s="239"/>
      <c r="W80" s="239"/>
      <c r="X80" s="239"/>
      <c r="Y80" s="239"/>
      <c r="Z80" s="275" t="s">
        <v>576</v>
      </c>
      <c r="AA80" s="275"/>
      <c r="AB80" s="275"/>
      <c r="AC80" s="275"/>
      <c r="AD80" s="275"/>
      <c r="AE80" s="275"/>
      <c r="AF80" s="242" t="str">
        <f>IF(入力してください!Q58="同意する","☑","□")&amp;"　同意する"</f>
        <v>□　同意する</v>
      </c>
      <c r="AG80" s="242"/>
      <c r="AH80" s="242"/>
      <c r="AI80" s="242"/>
      <c r="AJ80" s="242"/>
      <c r="AK80" s="242"/>
      <c r="AL80" s="47"/>
      <c r="AN80" s="26"/>
      <c r="AO80" s="26"/>
      <c r="AP80" s="26"/>
      <c r="AQ80" s="26"/>
      <c r="AR80" s="26"/>
      <c r="AS80" s="26"/>
      <c r="AT80" s="26"/>
      <c r="AU80" s="26"/>
      <c r="AV80" s="26"/>
      <c r="AW80" s="26"/>
      <c r="AX80" s="26"/>
      <c r="AY80" s="26"/>
      <c r="AZ80" s="26"/>
      <c r="BA80" s="26"/>
      <c r="BB80" s="26"/>
      <c r="BC80" s="26"/>
      <c r="BD80" s="26"/>
      <c r="BE80" s="26"/>
      <c r="BF80" s="26"/>
      <c r="BG80" s="26"/>
      <c r="BH80" s="26"/>
      <c r="BI80" s="26"/>
      <c r="BJ80" s="26"/>
      <c r="BK80" s="26"/>
      <c r="BL80" s="26"/>
      <c r="BM80" s="26"/>
      <c r="BN80" s="26"/>
      <c r="BO80" s="26"/>
      <c r="BP80" s="26"/>
      <c r="BQ80" s="26"/>
      <c r="BR80" s="26"/>
      <c r="BS80" s="26"/>
      <c r="BT80" s="26"/>
    </row>
    <row r="81" spans="1:72" ht="12.75" customHeight="1" x14ac:dyDescent="0.2">
      <c r="A81" s="29"/>
      <c r="B81" s="46"/>
      <c r="C81" s="212"/>
      <c r="D81" s="213"/>
      <c r="E81" s="283"/>
      <c r="F81" s="284"/>
      <c r="G81" s="190"/>
      <c r="H81" s="191"/>
      <c r="I81" s="191"/>
      <c r="J81" s="191"/>
      <c r="K81" s="192"/>
      <c r="L81" s="240"/>
      <c r="M81" s="240"/>
      <c r="N81" s="240"/>
      <c r="O81" s="240"/>
      <c r="P81" s="240"/>
      <c r="Q81" s="240"/>
      <c r="R81" s="240"/>
      <c r="S81" s="240"/>
      <c r="T81" s="240"/>
      <c r="U81" s="240"/>
      <c r="V81" s="240"/>
      <c r="W81" s="240"/>
      <c r="X81" s="240"/>
      <c r="Y81" s="240"/>
      <c r="Z81" s="276"/>
      <c r="AA81" s="276"/>
      <c r="AB81" s="276"/>
      <c r="AC81" s="276"/>
      <c r="AD81" s="276"/>
      <c r="AE81" s="276"/>
      <c r="AF81" s="243"/>
      <c r="AG81" s="243"/>
      <c r="AH81" s="243"/>
      <c r="AI81" s="243"/>
      <c r="AJ81" s="243"/>
      <c r="AK81" s="243"/>
      <c r="AL81" s="47"/>
      <c r="AN81" s="26"/>
      <c r="AO81" s="26"/>
      <c r="AP81" s="26"/>
      <c r="AQ81" s="26"/>
      <c r="AR81" s="26"/>
      <c r="AS81" s="26"/>
      <c r="AT81" s="26"/>
      <c r="AU81" s="26"/>
      <c r="AV81" s="26"/>
      <c r="AW81" s="26"/>
      <c r="AX81" s="26"/>
      <c r="AY81" s="26"/>
      <c r="AZ81" s="26"/>
      <c r="BA81" s="26"/>
      <c r="BB81" s="26"/>
      <c r="BC81" s="26"/>
      <c r="BD81" s="26"/>
      <c r="BE81" s="26"/>
      <c r="BF81" s="26"/>
      <c r="BG81" s="26"/>
      <c r="BH81" s="26"/>
      <c r="BI81" s="26"/>
      <c r="BJ81" s="26"/>
      <c r="BK81" s="26"/>
      <c r="BL81" s="26"/>
      <c r="BM81" s="26"/>
      <c r="BN81" s="26"/>
      <c r="BO81" s="26"/>
      <c r="BP81" s="26"/>
      <c r="BQ81" s="26"/>
      <c r="BR81" s="26"/>
      <c r="BS81" s="26"/>
      <c r="BT81" s="26"/>
    </row>
    <row r="82" spans="1:72" ht="24" customHeight="1" x14ac:dyDescent="0.2">
      <c r="A82" s="29"/>
      <c r="B82" s="46"/>
      <c r="C82" s="212"/>
      <c r="D82" s="213"/>
      <c r="E82" s="285"/>
      <c r="F82" s="286"/>
      <c r="G82" s="184" t="s">
        <v>560</v>
      </c>
      <c r="H82" s="185"/>
      <c r="I82" s="185"/>
      <c r="J82" s="185"/>
      <c r="K82" s="186"/>
      <c r="L82" s="238" t="str">
        <f>MID(入力してください!$G$59,1,1)</f>
        <v/>
      </c>
      <c r="M82" s="216"/>
      <c r="N82" s="216" t="str">
        <f>MID(入力してください!$G$59,2,1)</f>
        <v/>
      </c>
      <c r="O82" s="216"/>
      <c r="P82" s="216" t="str">
        <f>MID(入力してください!$G$59,3,1)</f>
        <v/>
      </c>
      <c r="Q82" s="216"/>
      <c r="R82" s="217" t="str">
        <f>MID(入力してください!$G$59,4,1)</f>
        <v/>
      </c>
      <c r="S82" s="237"/>
      <c r="T82" s="237" t="str">
        <f>MID(入力してください!$G$59,5,1)</f>
        <v/>
      </c>
      <c r="U82" s="238"/>
      <c r="V82" s="216" t="str">
        <f>MID(入力してください!$G$59,6,1)</f>
        <v/>
      </c>
      <c r="W82" s="216"/>
      <c r="X82" s="216" t="str">
        <f>MID(入力してください!$G$59,7,1)</f>
        <v/>
      </c>
      <c r="Y82" s="216"/>
      <c r="Z82" s="217" t="str">
        <f>MID(入力してください!$G$59,8,1)</f>
        <v/>
      </c>
      <c r="AA82" s="237"/>
      <c r="AB82" s="237" t="str">
        <f>MID(入力してください!$G$59,9,1)</f>
        <v/>
      </c>
      <c r="AC82" s="238"/>
      <c r="AD82" s="216" t="str">
        <f>MID(入力してください!$G$59,10,1)</f>
        <v/>
      </c>
      <c r="AE82" s="216"/>
      <c r="AF82" s="216" t="str">
        <f>MID(入力してください!$G$59,11,1)</f>
        <v/>
      </c>
      <c r="AG82" s="216"/>
      <c r="AH82" s="216" t="str">
        <f>MID(入力してください!$G$59,12,1)</f>
        <v/>
      </c>
      <c r="AI82" s="217"/>
      <c r="AJ82" s="218"/>
      <c r="AK82" s="219"/>
      <c r="AL82" s="47"/>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row>
    <row r="83" spans="1:72" ht="11.25" customHeight="1" x14ac:dyDescent="0.15">
      <c r="A83" s="29"/>
      <c r="B83" s="46"/>
      <c r="C83" s="212"/>
      <c r="D83" s="213"/>
      <c r="E83" s="277" t="s">
        <v>563</v>
      </c>
      <c r="F83" s="287"/>
      <c r="G83" s="222" t="s">
        <v>2</v>
      </c>
      <c r="H83" s="223"/>
      <c r="I83" s="224"/>
      <c r="J83" s="225" t="str">
        <f>入力してください!G62 &amp; ""</f>
        <v/>
      </c>
      <c r="K83" s="226"/>
      <c r="L83" s="226"/>
      <c r="M83" s="226"/>
      <c r="N83" s="226"/>
      <c r="O83" s="226"/>
      <c r="P83" s="226"/>
      <c r="Q83" s="226"/>
      <c r="R83" s="226"/>
      <c r="S83" s="226"/>
      <c r="T83" s="226"/>
      <c r="U83" s="226"/>
      <c r="V83" s="227"/>
      <c r="W83" s="228" t="s">
        <v>541</v>
      </c>
      <c r="X83" s="229"/>
      <c r="Y83" s="229"/>
      <c r="Z83" s="230"/>
      <c r="AA83" s="193" t="str">
        <f>IF(入力してください!I64&lt;&gt;"",入力してください!G64 &amp; 入力してください!I64 &amp; "年" &amp; 入力してください!N64 &amp; "月" &amp; 入力してください!R64 &amp; "日","年　　月　　日")</f>
        <v>年　　月　　日</v>
      </c>
      <c r="AB83" s="194"/>
      <c r="AC83" s="194"/>
      <c r="AD83" s="194"/>
      <c r="AE83" s="194"/>
      <c r="AF83" s="194"/>
      <c r="AG83" s="195"/>
      <c r="AH83" s="196" t="s">
        <v>537</v>
      </c>
      <c r="AI83" s="197"/>
      <c r="AJ83" s="193" t="str">
        <f>入力してください!G63&amp;""</f>
        <v/>
      </c>
      <c r="AK83" s="195"/>
      <c r="AL83" s="47"/>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row>
    <row r="84" spans="1:72" ht="19.5" customHeight="1" x14ac:dyDescent="0.2">
      <c r="A84" s="29"/>
      <c r="B84" s="46"/>
      <c r="C84" s="212"/>
      <c r="D84" s="213"/>
      <c r="E84" s="288"/>
      <c r="F84" s="289"/>
      <c r="G84" s="150" t="s">
        <v>559</v>
      </c>
      <c r="H84" s="151"/>
      <c r="I84" s="152"/>
      <c r="J84" s="153" t="str">
        <f>入力してください!G61 &amp; ""</f>
        <v/>
      </c>
      <c r="K84" s="154"/>
      <c r="L84" s="154"/>
      <c r="M84" s="154"/>
      <c r="N84" s="154"/>
      <c r="O84" s="154"/>
      <c r="P84" s="154"/>
      <c r="Q84" s="154"/>
      <c r="R84" s="154"/>
      <c r="S84" s="154"/>
      <c r="T84" s="154"/>
      <c r="U84" s="154"/>
      <c r="V84" s="155"/>
      <c r="W84" s="178"/>
      <c r="X84" s="179"/>
      <c r="Y84" s="179"/>
      <c r="Z84" s="180"/>
      <c r="AA84" s="148"/>
      <c r="AB84" s="182"/>
      <c r="AC84" s="182"/>
      <c r="AD84" s="182"/>
      <c r="AE84" s="182"/>
      <c r="AF84" s="182"/>
      <c r="AG84" s="149"/>
      <c r="AH84" s="159"/>
      <c r="AI84" s="161"/>
      <c r="AJ84" s="148"/>
      <c r="AK84" s="149"/>
      <c r="AL84" s="47"/>
      <c r="AN84" s="26"/>
      <c r="AO84" s="26"/>
      <c r="AP84" s="26"/>
      <c r="AQ84" s="26"/>
      <c r="AR84" s="26"/>
      <c r="AS84" s="26"/>
      <c r="AT84" s="26"/>
      <c r="AU84" s="26"/>
      <c r="AV84" s="26"/>
      <c r="AW84" s="26"/>
      <c r="AX84" s="26"/>
      <c r="AY84" s="26"/>
      <c r="AZ84" s="26"/>
      <c r="BA84" s="26"/>
      <c r="BB84" s="26"/>
      <c r="BC84" s="26"/>
      <c r="BD84" s="26"/>
      <c r="BE84" s="26"/>
      <c r="BF84" s="26"/>
      <c r="BG84" s="26"/>
      <c r="BH84" s="26"/>
      <c r="BI84" s="26"/>
      <c r="BJ84" s="26"/>
      <c r="BK84" s="26"/>
      <c r="BL84" s="26"/>
      <c r="BM84" s="26"/>
      <c r="BN84" s="26"/>
      <c r="BO84" s="26"/>
    </row>
    <row r="85" spans="1:72" ht="12.75" customHeight="1" x14ac:dyDescent="0.2">
      <c r="A85" s="29"/>
      <c r="B85" s="46"/>
      <c r="C85" s="212"/>
      <c r="D85" s="213"/>
      <c r="E85" s="283" t="s">
        <v>574</v>
      </c>
      <c r="F85" s="284"/>
      <c r="G85" s="156" t="s">
        <v>542</v>
      </c>
      <c r="H85" s="157"/>
      <c r="I85" s="157"/>
      <c r="J85" s="157"/>
      <c r="K85" s="158"/>
      <c r="L85" s="65" t="str">
        <f>IF(入力してください!Q65="同じ","☑","□")</f>
        <v>□</v>
      </c>
      <c r="M85" s="66" t="s">
        <v>561</v>
      </c>
      <c r="N85" s="67"/>
      <c r="O85" s="67"/>
      <c r="P85" s="67"/>
      <c r="Q85" s="67"/>
      <c r="R85" s="58"/>
      <c r="S85" s="58"/>
      <c r="T85" s="58"/>
      <c r="U85" s="58"/>
      <c r="V85" s="58"/>
      <c r="W85" s="58"/>
      <c r="X85" s="58"/>
      <c r="Y85" s="58"/>
      <c r="Z85" s="58"/>
      <c r="AA85" s="58"/>
      <c r="AB85" s="58"/>
      <c r="AC85" s="58"/>
      <c r="AD85" s="58"/>
      <c r="AE85" s="58"/>
      <c r="AF85" s="58"/>
      <c r="AG85" s="58"/>
      <c r="AH85" s="58"/>
      <c r="AI85" s="58"/>
      <c r="AJ85" s="58"/>
      <c r="AK85" s="59"/>
      <c r="AL85" s="47"/>
      <c r="AN85" s="26"/>
      <c r="AO85" s="26"/>
      <c r="AP85" s="26"/>
      <c r="AQ85" s="26"/>
      <c r="AR85" s="26"/>
      <c r="AS85" s="26"/>
      <c r="AT85" s="26"/>
      <c r="AU85" s="26"/>
      <c r="AV85" s="26"/>
      <c r="AW85" s="26"/>
      <c r="AX85" s="26"/>
      <c r="AY85" s="26"/>
      <c r="AZ85" s="26"/>
      <c r="BA85" s="26"/>
      <c r="BB85" s="26"/>
      <c r="BC85" s="26"/>
      <c r="BD85" s="26"/>
      <c r="BE85" s="26"/>
      <c r="BF85" s="26"/>
      <c r="BG85" s="26"/>
      <c r="BH85" s="26"/>
      <c r="BI85" s="26"/>
      <c r="BJ85" s="26"/>
      <c r="BK85" s="26"/>
      <c r="BL85" s="26"/>
      <c r="BM85" s="26"/>
      <c r="BN85" s="26"/>
      <c r="BO85" s="26"/>
    </row>
    <row r="86" spans="1:72" ht="16.5" customHeight="1" x14ac:dyDescent="0.2">
      <c r="A86" s="29"/>
      <c r="B86" s="46"/>
      <c r="C86" s="212"/>
      <c r="D86" s="213"/>
      <c r="E86" s="283"/>
      <c r="F86" s="284"/>
      <c r="G86" s="196"/>
      <c r="H86" s="268"/>
      <c r="I86" s="268"/>
      <c r="J86" s="268"/>
      <c r="K86" s="197"/>
      <c r="L86" s="231" t="str">
        <f>"(〒" &amp; IF(入力してください!J66="","   -    ",入力してください!J66) &amp; ")"</f>
        <v>(〒   -    )</v>
      </c>
      <c r="M86" s="232"/>
      <c r="N86" s="232"/>
      <c r="O86" s="232"/>
      <c r="P86" s="232"/>
      <c r="Q86" s="233" t="str">
        <f>入力してください!G67 &amp;入力してください!J67</f>
        <v>東京都</v>
      </c>
      <c r="R86" s="233"/>
      <c r="S86" s="233"/>
      <c r="T86" s="233"/>
      <c r="U86" s="233"/>
      <c r="V86" s="233"/>
      <c r="W86" s="233"/>
      <c r="X86" s="233"/>
      <c r="Y86" s="233"/>
      <c r="Z86" s="233"/>
      <c r="AA86" s="233"/>
      <c r="AB86" s="233"/>
      <c r="AC86" s="233"/>
      <c r="AD86" s="233"/>
      <c r="AE86" s="233"/>
      <c r="AF86" s="233"/>
      <c r="AG86" s="233"/>
      <c r="AH86" s="233"/>
      <c r="AI86" s="233"/>
      <c r="AJ86" s="233"/>
      <c r="AK86" s="234"/>
      <c r="AL86" s="47"/>
      <c r="AN86" s="26"/>
      <c r="AO86" s="26"/>
      <c r="AP86" s="26"/>
      <c r="AQ86" s="26"/>
      <c r="AR86" s="26"/>
      <c r="AS86" s="26"/>
      <c r="AT86" s="26"/>
      <c r="AU86" s="26"/>
      <c r="AV86" s="26"/>
      <c r="AW86" s="26"/>
      <c r="AX86" s="26"/>
      <c r="AY86" s="26"/>
      <c r="AZ86" s="26"/>
      <c r="BA86" s="26"/>
      <c r="BB86" s="26"/>
      <c r="BC86" s="26"/>
      <c r="BD86" s="26"/>
      <c r="BE86" s="26"/>
      <c r="BF86" s="26"/>
      <c r="BG86" s="26"/>
      <c r="BH86" s="26"/>
      <c r="BI86" s="26"/>
      <c r="BJ86" s="26"/>
      <c r="BK86" s="26"/>
      <c r="BL86" s="26"/>
      <c r="BM86" s="26"/>
      <c r="BN86" s="26"/>
      <c r="BO86" s="26"/>
    </row>
    <row r="87" spans="1:72" ht="16.5" customHeight="1" x14ac:dyDescent="0.2">
      <c r="A87" s="29"/>
      <c r="B87" s="46"/>
      <c r="C87" s="212"/>
      <c r="D87" s="213"/>
      <c r="E87" s="283"/>
      <c r="F87" s="284"/>
      <c r="G87" s="159"/>
      <c r="H87" s="160"/>
      <c r="I87" s="160"/>
      <c r="J87" s="160"/>
      <c r="K87" s="161"/>
      <c r="L87" s="33"/>
      <c r="M87" s="34"/>
      <c r="N87" s="34"/>
      <c r="O87" s="34"/>
      <c r="P87" s="34"/>
      <c r="Q87" s="166" t="str">
        <f>入力してください!J68 &amp; ""</f>
        <v/>
      </c>
      <c r="R87" s="166"/>
      <c r="S87" s="166"/>
      <c r="T87" s="166"/>
      <c r="U87" s="166"/>
      <c r="V87" s="166"/>
      <c r="W87" s="166"/>
      <c r="X87" s="166"/>
      <c r="Y87" s="166"/>
      <c r="Z87" s="166"/>
      <c r="AA87" s="166"/>
      <c r="AB87" s="166"/>
      <c r="AC87" s="166"/>
      <c r="AD87" s="166"/>
      <c r="AE87" s="166"/>
      <c r="AF87" s="166"/>
      <c r="AG87" s="166"/>
      <c r="AH87" s="166"/>
      <c r="AI87" s="166"/>
      <c r="AJ87" s="166"/>
      <c r="AK87" s="167"/>
      <c r="AL87" s="47"/>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row>
    <row r="88" spans="1:72" ht="12.75" customHeight="1" x14ac:dyDescent="0.2">
      <c r="A88" s="29"/>
      <c r="B88" s="46"/>
      <c r="C88" s="212"/>
      <c r="D88" s="213"/>
      <c r="E88" s="283"/>
      <c r="F88" s="284"/>
      <c r="G88" s="187" t="s">
        <v>591</v>
      </c>
      <c r="H88" s="188"/>
      <c r="I88" s="188"/>
      <c r="J88" s="188"/>
      <c r="K88" s="189"/>
      <c r="L88" s="239" t="str">
        <f>入力してください!G70 &amp;"　"&amp;入力してください!J70&amp;""</f>
        <v>東京都　</v>
      </c>
      <c r="M88" s="239"/>
      <c r="N88" s="239"/>
      <c r="O88" s="239"/>
      <c r="P88" s="239"/>
      <c r="Q88" s="239"/>
      <c r="R88" s="239"/>
      <c r="S88" s="239"/>
      <c r="T88" s="239"/>
      <c r="U88" s="239"/>
      <c r="V88" s="239"/>
      <c r="W88" s="239"/>
      <c r="X88" s="239"/>
      <c r="Y88" s="239"/>
      <c r="Z88" s="275" t="s">
        <v>576</v>
      </c>
      <c r="AA88" s="275"/>
      <c r="AB88" s="275"/>
      <c r="AC88" s="275"/>
      <c r="AD88" s="275"/>
      <c r="AE88" s="275"/>
      <c r="AF88" s="242" t="str">
        <f>IF(入力してください!Q71="同意する","☑","□")&amp;"　同意する"</f>
        <v>□　同意する</v>
      </c>
      <c r="AG88" s="242"/>
      <c r="AH88" s="242"/>
      <c r="AI88" s="242"/>
      <c r="AJ88" s="242"/>
      <c r="AK88" s="242"/>
      <c r="AL88" s="47"/>
      <c r="AN88" s="26"/>
      <c r="AO88" s="26"/>
      <c r="AP88" s="26"/>
      <c r="AQ88" s="26"/>
      <c r="AR88" s="26"/>
      <c r="AS88" s="26"/>
      <c r="AT88" s="26"/>
      <c r="AU88" s="26"/>
      <c r="AV88" s="26"/>
      <c r="AW88" s="26"/>
      <c r="AX88" s="26"/>
      <c r="AY88" s="26"/>
      <c r="AZ88" s="26"/>
      <c r="BA88" s="26"/>
      <c r="BB88" s="26"/>
      <c r="BC88" s="26"/>
      <c r="BD88" s="26"/>
      <c r="BE88" s="26"/>
      <c r="BF88" s="26"/>
      <c r="BG88" s="26"/>
      <c r="BH88" s="26"/>
      <c r="BI88" s="26"/>
      <c r="BJ88" s="26"/>
      <c r="BK88" s="26"/>
      <c r="BL88" s="26"/>
      <c r="BM88" s="26"/>
      <c r="BN88" s="26"/>
      <c r="BO88" s="26"/>
      <c r="BP88" s="26"/>
      <c r="BQ88" s="26"/>
      <c r="BR88" s="26"/>
      <c r="BS88" s="26"/>
      <c r="BT88" s="26"/>
    </row>
    <row r="89" spans="1:72" ht="12.75" customHeight="1" x14ac:dyDescent="0.2">
      <c r="A89" s="29"/>
      <c r="B89" s="46"/>
      <c r="C89" s="212"/>
      <c r="D89" s="213"/>
      <c r="E89" s="283"/>
      <c r="F89" s="284"/>
      <c r="G89" s="190"/>
      <c r="H89" s="191"/>
      <c r="I89" s="191"/>
      <c r="J89" s="191"/>
      <c r="K89" s="192"/>
      <c r="L89" s="240"/>
      <c r="M89" s="240"/>
      <c r="N89" s="240"/>
      <c r="O89" s="240"/>
      <c r="P89" s="240"/>
      <c r="Q89" s="240"/>
      <c r="R89" s="240"/>
      <c r="S89" s="240"/>
      <c r="T89" s="240"/>
      <c r="U89" s="240"/>
      <c r="V89" s="240"/>
      <c r="W89" s="240"/>
      <c r="X89" s="240"/>
      <c r="Y89" s="240"/>
      <c r="Z89" s="276"/>
      <c r="AA89" s="276"/>
      <c r="AB89" s="276"/>
      <c r="AC89" s="276"/>
      <c r="AD89" s="276"/>
      <c r="AE89" s="276"/>
      <c r="AF89" s="243"/>
      <c r="AG89" s="243"/>
      <c r="AH89" s="243"/>
      <c r="AI89" s="243"/>
      <c r="AJ89" s="243"/>
      <c r="AK89" s="243"/>
      <c r="AL89" s="47"/>
      <c r="AN89" s="26"/>
      <c r="AO89" s="26"/>
      <c r="AP89" s="26"/>
      <c r="AQ89" s="26"/>
      <c r="AR89" s="26"/>
      <c r="AS89" s="26"/>
      <c r="AT89" s="26"/>
      <c r="AU89" s="26"/>
      <c r="AV89" s="26"/>
      <c r="AW89" s="26"/>
      <c r="AX89" s="26"/>
      <c r="AY89" s="26"/>
      <c r="AZ89" s="26"/>
      <c r="BA89" s="26"/>
      <c r="BB89" s="26"/>
      <c r="BC89" s="26"/>
      <c r="BD89" s="26"/>
      <c r="BE89" s="26"/>
      <c r="BF89" s="26"/>
      <c r="BG89" s="26"/>
      <c r="BH89" s="26"/>
      <c r="BI89" s="26"/>
      <c r="BJ89" s="26"/>
      <c r="BK89" s="26"/>
      <c r="BL89" s="26"/>
      <c r="BM89" s="26"/>
      <c r="BN89" s="26"/>
      <c r="BO89" s="26"/>
      <c r="BP89" s="26"/>
      <c r="BQ89" s="26"/>
      <c r="BR89" s="26"/>
      <c r="BS89" s="26"/>
      <c r="BT89" s="26"/>
    </row>
    <row r="90" spans="1:72" ht="24" customHeight="1" x14ac:dyDescent="0.2">
      <c r="A90" s="29"/>
      <c r="B90" s="46"/>
      <c r="C90" s="214"/>
      <c r="D90" s="215"/>
      <c r="E90" s="285"/>
      <c r="F90" s="286"/>
      <c r="G90" s="184" t="s">
        <v>560</v>
      </c>
      <c r="H90" s="185"/>
      <c r="I90" s="185"/>
      <c r="J90" s="185"/>
      <c r="K90" s="186"/>
      <c r="L90" s="238" t="str">
        <f>MID(入力してください!$G$72,1,1)</f>
        <v/>
      </c>
      <c r="M90" s="216"/>
      <c r="N90" s="216" t="str">
        <f>MID(入力してください!$G$72,2,1)</f>
        <v/>
      </c>
      <c r="O90" s="216"/>
      <c r="P90" s="216" t="str">
        <f>MID(入力してください!$G$72,3,1)</f>
        <v/>
      </c>
      <c r="Q90" s="216"/>
      <c r="R90" s="217" t="str">
        <f>MID(入力してください!$G$72,4,1)</f>
        <v/>
      </c>
      <c r="S90" s="237"/>
      <c r="T90" s="237" t="str">
        <f>MID(入力してください!$G$72,5,1)</f>
        <v/>
      </c>
      <c r="U90" s="238"/>
      <c r="V90" s="216" t="str">
        <f>MID(入力してください!$G$72,6,1)</f>
        <v/>
      </c>
      <c r="W90" s="216"/>
      <c r="X90" s="216" t="str">
        <f>MID(入力してください!$G$72,7,1)</f>
        <v/>
      </c>
      <c r="Y90" s="216"/>
      <c r="Z90" s="217" t="str">
        <f>MID(入力してください!$G$72,8,1)</f>
        <v/>
      </c>
      <c r="AA90" s="237"/>
      <c r="AB90" s="237" t="str">
        <f>MID(入力してください!$G$72,9,1)</f>
        <v/>
      </c>
      <c r="AC90" s="238"/>
      <c r="AD90" s="216" t="str">
        <f>MID(入力してください!$G$72,10,1)</f>
        <v/>
      </c>
      <c r="AE90" s="216"/>
      <c r="AF90" s="216" t="str">
        <f>MID(入力してください!$G$72,11,1)</f>
        <v/>
      </c>
      <c r="AG90" s="216"/>
      <c r="AH90" s="216" t="str">
        <f>MID(入力してください!$G$72,12,1)</f>
        <v/>
      </c>
      <c r="AI90" s="217"/>
      <c r="AJ90" s="218"/>
      <c r="AK90" s="219"/>
      <c r="AL90" s="47"/>
      <c r="AN90" s="26"/>
      <c r="AO90" s="26"/>
      <c r="AP90" s="26"/>
      <c r="AQ90" s="26"/>
      <c r="AR90" s="26"/>
      <c r="AS90" s="26"/>
      <c r="AT90" s="26"/>
      <c r="AU90" s="26"/>
      <c r="AV90" s="26"/>
      <c r="AW90" s="26"/>
      <c r="AX90" s="26"/>
      <c r="AY90" s="26"/>
      <c r="AZ90" s="26"/>
      <c r="BA90" s="26"/>
      <c r="BB90" s="26"/>
      <c r="BC90" s="26"/>
      <c r="BD90" s="26"/>
      <c r="BE90" s="26"/>
      <c r="BF90" s="26"/>
      <c r="BG90" s="26"/>
      <c r="BH90" s="26"/>
      <c r="BI90" s="26"/>
      <c r="BJ90" s="26"/>
      <c r="BK90" s="26"/>
      <c r="BL90" s="26"/>
      <c r="BM90" s="26"/>
      <c r="BN90" s="26"/>
      <c r="BO90" s="26"/>
    </row>
    <row r="91" spans="1:72" ht="0.75" customHeight="1" x14ac:dyDescent="0.2">
      <c r="A91" s="29"/>
      <c r="B91" s="46"/>
      <c r="C91" s="54"/>
      <c r="D91" s="54"/>
      <c r="E91" s="32"/>
      <c r="F91" s="32"/>
      <c r="G91" s="32"/>
      <c r="H91" s="32"/>
      <c r="I91" s="55"/>
      <c r="J91" s="55"/>
      <c r="K91" s="55"/>
      <c r="L91" s="55"/>
      <c r="M91" s="55"/>
      <c r="N91" s="55"/>
      <c r="O91" s="25"/>
      <c r="P91" s="25"/>
      <c r="Q91" s="25"/>
      <c r="R91" s="25"/>
      <c r="S91" s="25"/>
      <c r="T91" s="25"/>
      <c r="U91" s="25"/>
      <c r="V91" s="25"/>
      <c r="W91" s="25"/>
      <c r="X91" s="25"/>
      <c r="Y91" s="25"/>
      <c r="Z91" s="25"/>
      <c r="AA91" s="25"/>
      <c r="AB91" s="25"/>
      <c r="AC91" s="25"/>
      <c r="AD91" s="25"/>
      <c r="AE91" s="25"/>
      <c r="AF91" s="25"/>
      <c r="AG91" s="25"/>
      <c r="AH91" s="25"/>
      <c r="AI91" s="25"/>
      <c r="AJ91" s="25"/>
      <c r="AK91" s="25"/>
      <c r="AL91" s="47"/>
    </row>
    <row r="92" spans="1:72" s="23" customFormat="1" ht="51.75" customHeight="1" x14ac:dyDescent="0.2">
      <c r="A92" s="38"/>
      <c r="B92" s="62"/>
      <c r="C92" s="314" t="s">
        <v>601</v>
      </c>
      <c r="D92" s="315"/>
      <c r="E92" s="315"/>
      <c r="F92" s="315"/>
      <c r="G92" s="315"/>
      <c r="H92" s="315"/>
      <c r="I92" s="315"/>
      <c r="J92" s="315"/>
      <c r="K92" s="315"/>
      <c r="L92" s="315"/>
      <c r="M92" s="315"/>
      <c r="N92" s="315"/>
      <c r="O92" s="315"/>
      <c r="P92" s="315"/>
      <c r="Q92" s="315"/>
      <c r="R92" s="315"/>
      <c r="S92" s="315"/>
      <c r="T92" s="315"/>
      <c r="U92" s="315"/>
      <c r="V92" s="315"/>
      <c r="W92" s="315"/>
      <c r="X92" s="315"/>
      <c r="Y92" s="315"/>
      <c r="Z92" s="315"/>
      <c r="AA92" s="315"/>
      <c r="AB92" s="315"/>
      <c r="AC92" s="315"/>
      <c r="AD92" s="315"/>
      <c r="AE92" s="315"/>
      <c r="AF92" s="315"/>
      <c r="AG92" s="315"/>
      <c r="AH92" s="315"/>
      <c r="AI92" s="315"/>
      <c r="AJ92" s="315"/>
      <c r="AK92" s="315"/>
      <c r="AL92" s="63"/>
    </row>
    <row r="93" spans="1:72" s="313" customFormat="1" ht="11.25" customHeight="1" x14ac:dyDescent="0.2">
      <c r="A93" s="304"/>
      <c r="B93" s="305"/>
      <c r="C93" s="306" t="s">
        <v>593</v>
      </c>
      <c r="D93" s="307"/>
      <c r="E93" s="307"/>
      <c r="F93" s="307"/>
      <c r="G93" s="307"/>
      <c r="H93" s="308"/>
      <c r="I93" s="304"/>
      <c r="J93" s="309" t="s">
        <v>594</v>
      </c>
      <c r="K93" s="310"/>
      <c r="L93" s="310"/>
      <c r="M93" s="310"/>
      <c r="N93" s="310"/>
      <c r="O93" s="310"/>
      <c r="P93" s="310"/>
      <c r="Q93" s="311"/>
      <c r="R93" s="304"/>
      <c r="S93" s="304"/>
      <c r="T93" s="304"/>
      <c r="U93" s="304"/>
      <c r="V93" s="304"/>
      <c r="W93" s="304"/>
      <c r="X93" s="304"/>
      <c r="Y93" s="304"/>
      <c r="Z93" s="304"/>
      <c r="AA93" s="304"/>
      <c r="AB93" s="304"/>
      <c r="AC93" s="304"/>
      <c r="AD93" s="304"/>
      <c r="AE93" s="304"/>
      <c r="AF93" s="304"/>
      <c r="AG93" s="304"/>
      <c r="AH93" s="304"/>
      <c r="AI93" s="304"/>
      <c r="AJ93" s="304"/>
      <c r="AK93" s="304"/>
      <c r="AL93" s="312"/>
    </row>
    <row r="94" spans="1:72" s="23" customFormat="1" ht="3" customHeight="1" x14ac:dyDescent="0.2">
      <c r="A94" s="38"/>
      <c r="B94" s="62"/>
      <c r="C94" s="76"/>
      <c r="D94" s="77"/>
      <c r="E94" s="77"/>
      <c r="F94" s="77"/>
      <c r="G94" s="77"/>
      <c r="H94" s="77"/>
      <c r="I94" s="77"/>
      <c r="J94" s="77"/>
      <c r="K94" s="77"/>
      <c r="L94" s="77"/>
      <c r="M94" s="77"/>
      <c r="N94" s="77"/>
      <c r="O94" s="77"/>
      <c r="P94" s="77"/>
      <c r="Q94" s="77"/>
      <c r="R94" s="77"/>
      <c r="S94" s="77"/>
      <c r="T94" s="77"/>
      <c r="U94" s="77"/>
      <c r="V94" s="77"/>
      <c r="W94" s="77"/>
      <c r="X94" s="77"/>
      <c r="Y94" s="77"/>
      <c r="Z94" s="77"/>
      <c r="AA94" s="77"/>
      <c r="AB94" s="77"/>
      <c r="AC94" s="77"/>
      <c r="AD94" s="77"/>
      <c r="AE94" s="77"/>
      <c r="AF94" s="77"/>
      <c r="AG94" s="77"/>
      <c r="AH94" s="77"/>
      <c r="AI94" s="77"/>
      <c r="AJ94" s="77"/>
      <c r="AK94" s="77"/>
      <c r="AL94" s="63"/>
    </row>
    <row r="95" spans="1:72" ht="12.75" customHeight="1" x14ac:dyDescent="0.2">
      <c r="A95" s="29"/>
      <c r="B95" s="46"/>
      <c r="C95" s="272" t="s">
        <v>596</v>
      </c>
      <c r="D95" s="273"/>
      <c r="E95" s="273"/>
      <c r="F95" s="273"/>
      <c r="G95" s="273"/>
      <c r="H95" s="273"/>
      <c r="I95" s="273"/>
      <c r="J95" s="273"/>
      <c r="K95" s="273"/>
      <c r="L95" s="273"/>
      <c r="M95" s="273"/>
      <c r="N95" s="273"/>
      <c r="O95" s="273"/>
      <c r="P95" s="273"/>
      <c r="Q95" s="273"/>
      <c r="R95" s="273"/>
      <c r="S95" s="273"/>
      <c r="T95" s="273"/>
      <c r="U95" s="273"/>
      <c r="V95" s="273"/>
      <c r="W95" s="273"/>
      <c r="X95" s="273"/>
      <c r="Y95" s="273"/>
      <c r="Z95" s="273"/>
      <c r="AA95" s="273"/>
      <c r="AB95" s="273"/>
      <c r="AC95" s="273"/>
      <c r="AD95" s="273"/>
      <c r="AE95" s="273"/>
      <c r="AF95" s="273"/>
      <c r="AG95" s="273"/>
      <c r="AH95" s="273"/>
      <c r="AI95" s="273"/>
      <c r="AJ95" s="273"/>
      <c r="AK95" s="273"/>
      <c r="AL95" s="64"/>
    </row>
    <row r="96" spans="1:72" ht="28.5" customHeight="1" x14ac:dyDescent="0.2">
      <c r="A96" s="29"/>
      <c r="B96" s="46"/>
      <c r="C96" s="198" t="s">
        <v>565</v>
      </c>
      <c r="D96" s="198"/>
      <c r="E96" s="205" t="s">
        <v>586</v>
      </c>
      <c r="F96" s="205"/>
      <c r="G96" s="205"/>
      <c r="H96" s="205" t="s">
        <v>589</v>
      </c>
      <c r="I96" s="205"/>
      <c r="J96" s="205"/>
      <c r="K96" s="205"/>
      <c r="L96" s="209" t="s">
        <v>583</v>
      </c>
      <c r="M96" s="209"/>
      <c r="N96" s="209"/>
      <c r="O96" s="209"/>
      <c r="P96" s="209"/>
      <c r="Q96" s="209"/>
      <c r="R96" s="269" t="s">
        <v>564</v>
      </c>
      <c r="S96" s="270"/>
      <c r="T96" s="270"/>
      <c r="U96" s="270"/>
      <c r="V96" s="270"/>
      <c r="W96" s="270"/>
      <c r="X96" s="270"/>
      <c r="Y96" s="270"/>
      <c r="Z96" s="270"/>
      <c r="AA96" s="270"/>
      <c r="AB96" s="270"/>
      <c r="AC96" s="270"/>
      <c r="AD96" s="270"/>
      <c r="AE96" s="270"/>
      <c r="AF96" s="270"/>
      <c r="AG96" s="270"/>
      <c r="AH96" s="270"/>
      <c r="AI96" s="270"/>
      <c r="AJ96" s="270"/>
      <c r="AK96" s="271"/>
      <c r="AL96" s="61"/>
    </row>
    <row r="97" spans="1:72" ht="22.5" customHeight="1" x14ac:dyDescent="0.2">
      <c r="A97" s="29"/>
      <c r="B97" s="46"/>
      <c r="C97" s="198"/>
      <c r="D97" s="198"/>
      <c r="E97" s="205"/>
      <c r="F97" s="205"/>
      <c r="G97" s="205"/>
      <c r="H97" s="208" t="s">
        <v>599</v>
      </c>
      <c r="I97" s="208"/>
      <c r="J97" s="208"/>
      <c r="K97" s="208"/>
      <c r="L97" s="208"/>
      <c r="M97" s="208"/>
      <c r="N97" s="208"/>
      <c r="O97" s="208"/>
      <c r="P97" s="208"/>
      <c r="Q97" s="208"/>
      <c r="R97" s="269" t="s">
        <v>566</v>
      </c>
      <c r="S97" s="270"/>
      <c r="T97" s="270"/>
      <c r="U97" s="270"/>
      <c r="V97" s="270"/>
      <c r="W97" s="270"/>
      <c r="X97" s="270"/>
      <c r="Y97" s="270"/>
      <c r="Z97" s="270"/>
      <c r="AA97" s="270"/>
      <c r="AB97" s="270"/>
      <c r="AC97" s="270"/>
      <c r="AD97" s="270"/>
      <c r="AE97" s="270"/>
      <c r="AF97" s="270"/>
      <c r="AG97" s="270"/>
      <c r="AH97" s="270"/>
      <c r="AI97" s="270"/>
      <c r="AJ97" s="270"/>
      <c r="AK97" s="271"/>
      <c r="AL97" s="47"/>
    </row>
    <row r="98" spans="1:72" ht="22.5" customHeight="1" x14ac:dyDescent="0.2">
      <c r="A98" s="29"/>
      <c r="B98" s="46"/>
      <c r="C98" s="198"/>
      <c r="D98" s="198"/>
      <c r="E98" s="206" t="s">
        <v>590</v>
      </c>
      <c r="F98" s="206"/>
      <c r="G98" s="206"/>
      <c r="H98" s="209" t="s">
        <v>588</v>
      </c>
      <c r="I98" s="209"/>
      <c r="J98" s="209"/>
      <c r="K98" s="209"/>
      <c r="L98" s="209"/>
      <c r="M98" s="209"/>
      <c r="N98" s="209"/>
      <c r="O98" s="209"/>
      <c r="P98" s="209"/>
      <c r="Q98" s="209"/>
      <c r="R98" s="269" t="s">
        <v>567</v>
      </c>
      <c r="S98" s="270"/>
      <c r="T98" s="270"/>
      <c r="U98" s="270"/>
      <c r="V98" s="270"/>
      <c r="W98" s="270"/>
      <c r="X98" s="270"/>
      <c r="Y98" s="270"/>
      <c r="Z98" s="270"/>
      <c r="AA98" s="270"/>
      <c r="AB98" s="270"/>
      <c r="AC98" s="270"/>
      <c r="AD98" s="270"/>
      <c r="AE98" s="270"/>
      <c r="AF98" s="270"/>
      <c r="AG98" s="270"/>
      <c r="AH98" s="270"/>
      <c r="AI98" s="270"/>
      <c r="AJ98" s="270"/>
      <c r="AK98" s="271"/>
      <c r="AL98" s="64"/>
    </row>
    <row r="99" spans="1:72" ht="5.25" customHeight="1" x14ac:dyDescent="0.2">
      <c r="B99" s="33"/>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c r="AK99" s="56"/>
      <c r="AL99" s="57"/>
    </row>
    <row r="100" spans="1:72" ht="9.75" customHeight="1" x14ac:dyDescent="0.2">
      <c r="B100" s="31" t="s">
        <v>602</v>
      </c>
      <c r="C100" s="36"/>
      <c r="D100" s="36"/>
      <c r="E100" s="36"/>
      <c r="P100" s="37"/>
      <c r="Q100" s="36"/>
      <c r="R100" s="36"/>
      <c r="S100" s="36"/>
      <c r="T100" s="36"/>
      <c r="U100" s="36"/>
      <c r="V100" s="36"/>
      <c r="W100" s="36"/>
      <c r="X100" s="36"/>
      <c r="Y100" s="36"/>
      <c r="Z100" s="36"/>
      <c r="AA100" s="36"/>
      <c r="AB100" s="36"/>
      <c r="AC100" s="36"/>
      <c r="AD100" s="36"/>
      <c r="AE100" s="36"/>
      <c r="AF100" s="36"/>
      <c r="AG100" s="36"/>
      <c r="AH100" s="36"/>
      <c r="AI100" s="36"/>
      <c r="AJ100" s="36"/>
      <c r="AK100" s="36"/>
    </row>
    <row r="101" spans="1:72" ht="14.25" customHeight="1" x14ac:dyDescent="0.2">
      <c r="A101" s="25"/>
      <c r="B101" s="31" t="s">
        <v>556</v>
      </c>
      <c r="C101" s="32"/>
      <c r="D101" s="32"/>
      <c r="E101" s="32"/>
      <c r="F101" s="32"/>
      <c r="G101" s="32"/>
      <c r="H101" s="32"/>
      <c r="I101" s="244" t="s">
        <v>557</v>
      </c>
      <c r="J101" s="244"/>
      <c r="K101" s="244"/>
      <c r="L101" s="244"/>
      <c r="M101" s="244"/>
      <c r="N101" s="244"/>
      <c r="O101" s="244"/>
      <c r="P101" s="244"/>
      <c r="Q101" s="244"/>
      <c r="R101" s="244"/>
      <c r="S101" s="244"/>
      <c r="T101" s="244"/>
      <c r="U101" s="244"/>
      <c r="V101" s="244"/>
      <c r="W101" s="244"/>
      <c r="X101" s="244"/>
      <c r="Y101" s="244"/>
      <c r="Z101" s="244"/>
      <c r="AA101" s="244"/>
      <c r="AB101" s="244"/>
      <c r="AC101" s="244"/>
      <c r="AD101" s="244"/>
      <c r="AE101" s="244"/>
      <c r="AF101" s="25"/>
      <c r="AG101" s="25"/>
      <c r="AH101" s="25"/>
      <c r="AI101" s="25"/>
      <c r="AL101" s="30" t="s">
        <v>570</v>
      </c>
      <c r="AN101" s="26"/>
      <c r="AO101" s="26"/>
      <c r="AP101" s="26"/>
      <c r="AQ101" s="26"/>
      <c r="AR101" s="26"/>
      <c r="AS101" s="26"/>
      <c r="AT101" s="26"/>
      <c r="AU101" s="26"/>
      <c r="AV101" s="26"/>
      <c r="AW101" s="26"/>
      <c r="AX101" s="26"/>
      <c r="AY101" s="26"/>
      <c r="AZ101" s="26"/>
      <c r="BA101" s="26"/>
      <c r="BB101" s="26"/>
      <c r="BC101" s="26"/>
      <c r="BD101" s="26"/>
      <c r="BE101" s="26"/>
      <c r="BF101" s="26"/>
      <c r="BG101" s="26"/>
      <c r="BH101" s="26"/>
      <c r="BI101" s="26"/>
      <c r="BJ101" s="26"/>
      <c r="BK101" s="26"/>
      <c r="BL101" s="26"/>
      <c r="BM101" s="26"/>
      <c r="BN101" s="26"/>
      <c r="BO101" s="26"/>
    </row>
    <row r="102" spans="1:72" s="19" customFormat="1" ht="13.5" customHeight="1" x14ac:dyDescent="0.15">
      <c r="A102" s="29"/>
      <c r="B102" s="40"/>
      <c r="C102" s="41"/>
      <c r="D102" s="41"/>
      <c r="E102" s="41"/>
      <c r="F102" s="41"/>
      <c r="G102" s="41"/>
      <c r="H102" s="42"/>
      <c r="I102" s="42"/>
      <c r="J102" s="42"/>
      <c r="K102" s="42"/>
      <c r="L102" s="42"/>
      <c r="M102" s="42"/>
      <c r="N102" s="42"/>
      <c r="O102" s="42"/>
      <c r="P102" s="43"/>
      <c r="Q102" s="43"/>
      <c r="R102" s="74" t="s">
        <v>554</v>
      </c>
      <c r="S102" s="168" t="str">
        <f>IF(入力してください!J76&lt;&gt;"","令和" &amp; IF(入力してください!J76&gt;2020,入力してください!J76-2018,入力してください!J76) &amp;"年"&amp;入力してください!N76&amp;"月"&amp;入力してください!R76&amp;"日","年      月      日")</f>
        <v>年      月      日</v>
      </c>
      <c r="T102" s="168"/>
      <c r="U102" s="168"/>
      <c r="V102" s="168"/>
      <c r="W102" s="168"/>
      <c r="X102" s="168"/>
      <c r="Y102" s="168"/>
      <c r="Z102" s="43"/>
      <c r="AA102" s="43"/>
      <c r="AB102" s="43"/>
      <c r="AC102" s="43"/>
      <c r="AD102" s="43"/>
      <c r="AE102" s="51"/>
      <c r="AF102" s="52"/>
      <c r="AG102" s="52"/>
      <c r="AH102" s="52"/>
      <c r="AI102" s="52"/>
      <c r="AJ102" s="52"/>
      <c r="AK102" s="52"/>
      <c r="AL102" s="53"/>
      <c r="AN102" s="39"/>
      <c r="AO102"/>
      <c r="AP102"/>
      <c r="AQ102"/>
      <c r="AR102"/>
      <c r="AS102"/>
      <c r="AT102"/>
      <c r="AU102"/>
      <c r="AV102"/>
      <c r="AW102"/>
      <c r="AX102"/>
      <c r="AY102"/>
      <c r="AZ102"/>
      <c r="BA102"/>
      <c r="BB102"/>
      <c r="BC102"/>
      <c r="BD102"/>
      <c r="BE102"/>
      <c r="BF102"/>
      <c r="BG102"/>
      <c r="BH102"/>
      <c r="BI102"/>
      <c r="BJ102"/>
      <c r="BK102"/>
      <c r="BL102"/>
      <c r="BM102"/>
      <c r="BN102"/>
      <c r="BO102" s="26"/>
      <c r="BP102" s="26"/>
      <c r="BQ102" s="26"/>
      <c r="BR102" s="26"/>
      <c r="BS102" s="26"/>
      <c r="BT102" s="26"/>
    </row>
    <row r="103" spans="1:72" s="28" customFormat="1" ht="13.5" customHeight="1" x14ac:dyDescent="0.2">
      <c r="A103" s="32"/>
      <c r="B103" s="44"/>
      <c r="C103" s="183" t="s">
        <v>584</v>
      </c>
      <c r="D103" s="183"/>
      <c r="E103" s="183"/>
      <c r="F103" s="183"/>
      <c r="G103" s="183"/>
      <c r="H103" s="183"/>
      <c r="I103" s="183"/>
      <c r="J103" s="183"/>
      <c r="K103" s="183"/>
      <c r="L103" s="183"/>
      <c r="M103" s="183"/>
      <c r="N103" s="183"/>
      <c r="O103" s="183"/>
      <c r="P103" s="183"/>
      <c r="Q103" s="183"/>
      <c r="R103" s="183"/>
      <c r="S103" s="183"/>
      <c r="T103" s="183"/>
      <c r="U103" s="183"/>
      <c r="V103" s="183"/>
      <c r="W103" s="183"/>
      <c r="X103" s="183"/>
      <c r="Y103" s="183"/>
      <c r="Z103" s="183"/>
      <c r="AA103" s="183"/>
      <c r="AB103" s="183"/>
      <c r="AC103" s="183"/>
      <c r="AD103" s="183"/>
      <c r="AE103" s="183"/>
      <c r="AF103" s="183"/>
      <c r="AG103" s="183"/>
      <c r="AH103" s="183"/>
      <c r="AI103" s="183"/>
      <c r="AJ103" s="183"/>
      <c r="AK103" s="183"/>
      <c r="AL103" s="45"/>
      <c r="AN103" s="27"/>
      <c r="AO103"/>
      <c r="AP103"/>
      <c r="AQ103"/>
      <c r="AR103"/>
      <c r="AS103"/>
      <c r="AT103"/>
      <c r="AU103"/>
      <c r="AV103"/>
      <c r="AW103"/>
      <c r="AX103"/>
      <c r="AY103"/>
      <c r="AZ103"/>
      <c r="BA103"/>
      <c r="BB103"/>
      <c r="BC103"/>
      <c r="BD103"/>
      <c r="BE103"/>
      <c r="BF103"/>
      <c r="BG103"/>
      <c r="BH103"/>
      <c r="BI103"/>
      <c r="BJ103"/>
      <c r="BK103"/>
      <c r="BL103"/>
      <c r="BM103"/>
      <c r="BN103"/>
      <c r="BO103" s="26"/>
      <c r="BP103" s="26"/>
      <c r="BQ103" s="26"/>
      <c r="BR103" s="26"/>
      <c r="BS103" s="26"/>
      <c r="BT103" s="26"/>
    </row>
    <row r="104" spans="1:72" ht="12.75" customHeight="1" x14ac:dyDescent="0.15">
      <c r="A104" s="29"/>
      <c r="B104" s="46"/>
      <c r="C104" s="245" t="s">
        <v>553</v>
      </c>
      <c r="D104" s="246"/>
      <c r="E104" s="246"/>
      <c r="F104" s="247"/>
      <c r="G104" s="169" t="s">
        <v>2</v>
      </c>
      <c r="H104" s="170"/>
      <c r="I104" s="171"/>
      <c r="J104" s="172" t="str">
        <f>入力してください!G11 &amp; ""</f>
        <v/>
      </c>
      <c r="K104" s="173"/>
      <c r="L104" s="173"/>
      <c r="M104" s="173"/>
      <c r="N104" s="173"/>
      <c r="O104" s="173"/>
      <c r="P104" s="173"/>
      <c r="Q104" s="173"/>
      <c r="R104" s="173"/>
      <c r="S104" s="173"/>
      <c r="T104" s="173"/>
      <c r="U104" s="173"/>
      <c r="V104" s="174"/>
      <c r="W104" s="175" t="s">
        <v>541</v>
      </c>
      <c r="X104" s="176"/>
      <c r="Y104" s="176"/>
      <c r="Z104" s="177"/>
      <c r="AA104" s="146" t="str">
        <f>IF(入力してください!I13&lt;&gt;"",入力してください!G13 &amp; 入力してください!I13 &amp; "年" &amp; 入力してください!N13 &amp; "月" &amp; 入力してください!R13 &amp; "日","年　　月　　日")</f>
        <v>年　　月　　日</v>
      </c>
      <c r="AB104" s="181"/>
      <c r="AC104" s="181"/>
      <c r="AD104" s="181"/>
      <c r="AE104" s="181"/>
      <c r="AF104" s="181"/>
      <c r="AG104" s="147"/>
      <c r="AH104" s="156" t="s">
        <v>537</v>
      </c>
      <c r="AI104" s="158"/>
      <c r="AJ104" s="146" t="str">
        <f>入力してください!G12&amp;""</f>
        <v/>
      </c>
      <c r="AK104" s="147"/>
      <c r="AL104" s="47"/>
      <c r="AN104" s="26"/>
      <c r="AO104" s="26"/>
      <c r="AP104" s="26"/>
      <c r="AQ104" s="26"/>
      <c r="AR104" s="26"/>
      <c r="AS104" s="26"/>
      <c r="AT104" s="26"/>
      <c r="AU104" s="26"/>
      <c r="AV104" s="26"/>
      <c r="AW104" s="26"/>
      <c r="AX104" s="26"/>
      <c r="AY104" s="26"/>
      <c r="AZ104" s="26"/>
      <c r="BA104" s="26"/>
      <c r="BB104" s="26"/>
      <c r="BC104" s="26"/>
      <c r="BD104" s="26"/>
      <c r="BE104" s="26"/>
      <c r="BF104" s="26"/>
      <c r="BG104" s="26"/>
      <c r="BH104" s="26"/>
      <c r="BI104" s="26"/>
      <c r="BJ104" s="26"/>
      <c r="BK104" s="26"/>
      <c r="BL104" s="26"/>
      <c r="BM104" s="26"/>
      <c r="BN104" s="26"/>
      <c r="BO104" s="26"/>
      <c r="BP104" s="26"/>
      <c r="BQ104" s="26"/>
      <c r="BR104" s="26"/>
      <c r="BS104" s="26"/>
      <c r="BT104" s="26"/>
    </row>
    <row r="105" spans="1:72" ht="20.25" customHeight="1" x14ac:dyDescent="0.2">
      <c r="A105" s="29"/>
      <c r="B105" s="46"/>
      <c r="C105" s="248"/>
      <c r="D105" s="249"/>
      <c r="E105" s="249"/>
      <c r="F105" s="250"/>
      <c r="G105" s="150" t="s">
        <v>559</v>
      </c>
      <c r="H105" s="151"/>
      <c r="I105" s="152"/>
      <c r="J105" s="153" t="str">
        <f>入力してください!G10 &amp; ""</f>
        <v/>
      </c>
      <c r="K105" s="154"/>
      <c r="L105" s="154"/>
      <c r="M105" s="154"/>
      <c r="N105" s="154"/>
      <c r="O105" s="154"/>
      <c r="P105" s="154"/>
      <c r="Q105" s="154"/>
      <c r="R105" s="154"/>
      <c r="S105" s="154"/>
      <c r="T105" s="154"/>
      <c r="U105" s="154"/>
      <c r="V105" s="155"/>
      <c r="W105" s="178"/>
      <c r="X105" s="179"/>
      <c r="Y105" s="179"/>
      <c r="Z105" s="180"/>
      <c r="AA105" s="148"/>
      <c r="AB105" s="182"/>
      <c r="AC105" s="182"/>
      <c r="AD105" s="182"/>
      <c r="AE105" s="182"/>
      <c r="AF105" s="182"/>
      <c r="AG105" s="149"/>
      <c r="AH105" s="159"/>
      <c r="AI105" s="161"/>
      <c r="AJ105" s="148"/>
      <c r="AK105" s="149"/>
      <c r="AL105" s="47"/>
      <c r="AN105" s="26"/>
      <c r="AO105" s="26"/>
      <c r="AP105" s="26"/>
      <c r="AQ105" s="26"/>
      <c r="AR105" s="26"/>
      <c r="AS105" s="26"/>
      <c r="AT105" s="26"/>
      <c r="AU105" s="26"/>
      <c r="AV105" s="26"/>
      <c r="AW105" s="26"/>
      <c r="AX105" s="26"/>
      <c r="AY105" s="26"/>
      <c r="AZ105" s="26"/>
      <c r="BA105" s="26"/>
      <c r="BB105" s="26"/>
      <c r="BC105" s="26"/>
      <c r="BD105" s="26"/>
      <c r="BE105" s="26"/>
      <c r="BF105" s="26"/>
      <c r="BG105" s="26"/>
      <c r="BH105" s="26"/>
      <c r="BI105" s="26"/>
      <c r="BJ105" s="26"/>
      <c r="BK105" s="26"/>
      <c r="BL105" s="26"/>
      <c r="BM105" s="26"/>
      <c r="BN105" s="26"/>
      <c r="BO105" s="26"/>
      <c r="BP105" s="26"/>
      <c r="BQ105" s="26"/>
      <c r="BR105" s="26"/>
      <c r="BS105" s="26"/>
      <c r="BT105" s="26"/>
    </row>
    <row r="106" spans="1:72" ht="24" customHeight="1" x14ac:dyDescent="0.2">
      <c r="A106" s="29"/>
      <c r="B106" s="46"/>
      <c r="C106" s="248"/>
      <c r="D106" s="249"/>
      <c r="E106" s="249"/>
      <c r="F106" s="250"/>
      <c r="G106" s="156" t="s">
        <v>542</v>
      </c>
      <c r="H106" s="157"/>
      <c r="I106" s="157"/>
      <c r="J106" s="157"/>
      <c r="K106" s="158"/>
      <c r="L106" s="162" t="str">
        <f>"(〒" &amp; IF(入力してください!J14="","   -    ",入力してください!J14) &amp; ")"</f>
        <v>(〒   -    )</v>
      </c>
      <c r="M106" s="163"/>
      <c r="N106" s="163"/>
      <c r="O106" s="163"/>
      <c r="P106" s="163"/>
      <c r="Q106" s="164" t="str">
        <f>入力してください!G15 &amp;入力してください!J15&amp;""</f>
        <v>東京都</v>
      </c>
      <c r="R106" s="164"/>
      <c r="S106" s="164"/>
      <c r="T106" s="164"/>
      <c r="U106" s="164"/>
      <c r="V106" s="164"/>
      <c r="W106" s="164"/>
      <c r="X106" s="164"/>
      <c r="Y106" s="164"/>
      <c r="Z106" s="164"/>
      <c r="AA106" s="164"/>
      <c r="AB106" s="164"/>
      <c r="AC106" s="164"/>
      <c r="AD106" s="164"/>
      <c r="AE106" s="164"/>
      <c r="AF106" s="164"/>
      <c r="AG106" s="164"/>
      <c r="AH106" s="164"/>
      <c r="AI106" s="164"/>
      <c r="AJ106" s="164"/>
      <c r="AK106" s="165"/>
      <c r="AL106" s="47"/>
      <c r="AN106" s="26"/>
      <c r="AO106" s="26"/>
      <c r="AP106" s="26"/>
      <c r="AQ106" s="26"/>
      <c r="AR106" s="26"/>
      <c r="AS106" s="26"/>
      <c r="AT106" s="26"/>
      <c r="AU106" s="26"/>
      <c r="AV106" s="26"/>
      <c r="AW106" s="26"/>
      <c r="AX106" s="26"/>
      <c r="AY106" s="26"/>
      <c r="AZ106" s="26"/>
      <c r="BA106" s="26"/>
      <c r="BB106" s="26"/>
      <c r="BC106" s="26"/>
      <c r="BD106" s="26"/>
      <c r="BE106" s="26"/>
      <c r="BF106" s="26"/>
      <c r="BG106" s="26"/>
      <c r="BH106" s="26"/>
      <c r="BI106" s="26"/>
      <c r="BJ106" s="26"/>
      <c r="BK106" s="26"/>
      <c r="BL106" s="26"/>
      <c r="BM106" s="26"/>
      <c r="BN106" s="26"/>
      <c r="BO106" s="26"/>
      <c r="BP106" s="26"/>
      <c r="BQ106" s="26"/>
      <c r="BR106" s="26"/>
      <c r="BS106" s="26"/>
      <c r="BT106" s="26"/>
    </row>
    <row r="107" spans="1:72" ht="24" customHeight="1" x14ac:dyDescent="0.2">
      <c r="A107" s="29"/>
      <c r="B107" s="46"/>
      <c r="C107" s="248"/>
      <c r="D107" s="249"/>
      <c r="E107" s="249"/>
      <c r="F107" s="250"/>
      <c r="G107" s="159"/>
      <c r="H107" s="160"/>
      <c r="I107" s="160"/>
      <c r="J107" s="160"/>
      <c r="K107" s="161"/>
      <c r="L107" s="33"/>
      <c r="M107" s="34"/>
      <c r="N107" s="34"/>
      <c r="O107" s="34"/>
      <c r="P107" s="34"/>
      <c r="Q107" s="166" t="str">
        <f>入力してください!J16 &amp; ""</f>
        <v/>
      </c>
      <c r="R107" s="166"/>
      <c r="S107" s="166"/>
      <c r="T107" s="166"/>
      <c r="U107" s="166"/>
      <c r="V107" s="166"/>
      <c r="W107" s="166"/>
      <c r="X107" s="166"/>
      <c r="Y107" s="166"/>
      <c r="Z107" s="166"/>
      <c r="AA107" s="166"/>
      <c r="AB107" s="166"/>
      <c r="AC107" s="166"/>
      <c r="AD107" s="166"/>
      <c r="AE107" s="166"/>
      <c r="AF107" s="166"/>
      <c r="AG107" s="166"/>
      <c r="AH107" s="166"/>
      <c r="AI107" s="166"/>
      <c r="AJ107" s="166"/>
      <c r="AK107" s="167"/>
      <c r="AL107" s="47"/>
      <c r="AN107" s="26"/>
      <c r="AO107" s="26"/>
      <c r="AP107" s="26"/>
      <c r="AQ107" s="26"/>
      <c r="AR107" s="26"/>
      <c r="AS107" s="26"/>
      <c r="AT107" s="26"/>
      <c r="AU107" s="26"/>
      <c r="AV107" s="26"/>
      <c r="AW107" s="26"/>
      <c r="AX107" s="26"/>
      <c r="AY107" s="26"/>
      <c r="AZ107" s="26"/>
      <c r="BA107" s="26"/>
      <c r="BB107" s="26"/>
      <c r="BC107" s="26"/>
      <c r="BD107" s="26"/>
      <c r="BE107" s="26"/>
      <c r="BF107" s="26"/>
      <c r="BG107" s="26"/>
      <c r="BH107" s="26"/>
      <c r="BI107" s="26"/>
      <c r="BJ107" s="26"/>
      <c r="BK107" s="26"/>
      <c r="BL107" s="26"/>
      <c r="BM107" s="26"/>
      <c r="BN107" s="26"/>
      <c r="BO107" s="26"/>
      <c r="BP107" s="26"/>
      <c r="BQ107" s="26"/>
      <c r="BR107" s="26"/>
      <c r="BS107" s="26"/>
      <c r="BT107" s="26"/>
    </row>
    <row r="108" spans="1:72" ht="12.75" customHeight="1" x14ac:dyDescent="0.2">
      <c r="A108" s="29"/>
      <c r="B108" s="46"/>
      <c r="C108" s="248"/>
      <c r="D108" s="249"/>
      <c r="E108" s="249"/>
      <c r="F108" s="250"/>
      <c r="G108" s="187" t="s">
        <v>591</v>
      </c>
      <c r="H108" s="188"/>
      <c r="I108" s="188"/>
      <c r="J108" s="188"/>
      <c r="K108" s="189"/>
      <c r="L108" s="239" t="str">
        <f>入力してください!G18 &amp;"　"&amp;入力してください!J18&amp;""</f>
        <v>東京都　</v>
      </c>
      <c r="M108" s="239"/>
      <c r="N108" s="239"/>
      <c r="O108" s="239"/>
      <c r="P108" s="239"/>
      <c r="Q108" s="239"/>
      <c r="R108" s="239"/>
      <c r="S108" s="239"/>
      <c r="T108" s="239"/>
      <c r="U108" s="239"/>
      <c r="V108" s="239"/>
      <c r="W108" s="239"/>
      <c r="X108" s="239"/>
      <c r="Y108" s="239"/>
      <c r="Z108" s="235" t="s">
        <v>582</v>
      </c>
      <c r="AA108" s="235"/>
      <c r="AB108" s="235"/>
      <c r="AC108" s="235"/>
      <c r="AD108" s="235"/>
      <c r="AE108" s="235"/>
      <c r="AF108" s="242" t="str">
        <f>IF(入力してください!Q19="同意する","☑","□")&amp;"　同意する"</f>
        <v>□　同意する</v>
      </c>
      <c r="AG108" s="242"/>
      <c r="AH108" s="242"/>
      <c r="AI108" s="242"/>
      <c r="AJ108" s="242"/>
      <c r="AK108" s="242"/>
      <c r="AL108" s="47"/>
      <c r="AN108" s="26"/>
      <c r="AO108" s="26"/>
      <c r="AP108" s="26"/>
      <c r="AQ108" s="26"/>
      <c r="AR108" s="26"/>
      <c r="AS108" s="26"/>
      <c r="AT108" s="26"/>
      <c r="AU108" s="26"/>
      <c r="AV108" s="26"/>
      <c r="AW108" s="26"/>
      <c r="AX108" s="26"/>
      <c r="AY108" s="26"/>
      <c r="AZ108" s="26"/>
      <c r="BA108" s="26"/>
      <c r="BB108" s="26"/>
      <c r="BC108" s="26"/>
      <c r="BD108" s="26"/>
      <c r="BE108" s="26"/>
      <c r="BF108" s="26"/>
      <c r="BG108" s="26"/>
      <c r="BH108" s="26"/>
      <c r="BI108" s="26"/>
      <c r="BJ108" s="26"/>
      <c r="BK108" s="26"/>
      <c r="BL108" s="26"/>
      <c r="BM108" s="26"/>
      <c r="BN108" s="26"/>
      <c r="BO108" s="26"/>
      <c r="BP108" s="26"/>
      <c r="BQ108" s="26"/>
      <c r="BR108" s="26"/>
      <c r="BS108" s="26"/>
      <c r="BT108" s="26"/>
    </row>
    <row r="109" spans="1:72" ht="12.75" customHeight="1" x14ac:dyDescent="0.2">
      <c r="A109" s="29"/>
      <c r="B109" s="46"/>
      <c r="C109" s="248"/>
      <c r="D109" s="249"/>
      <c r="E109" s="249"/>
      <c r="F109" s="250"/>
      <c r="G109" s="190"/>
      <c r="H109" s="191"/>
      <c r="I109" s="191"/>
      <c r="J109" s="191"/>
      <c r="K109" s="192"/>
      <c r="L109" s="240"/>
      <c r="M109" s="240"/>
      <c r="N109" s="240"/>
      <c r="O109" s="240"/>
      <c r="P109" s="240"/>
      <c r="Q109" s="240"/>
      <c r="R109" s="240"/>
      <c r="S109" s="240"/>
      <c r="T109" s="240"/>
      <c r="U109" s="240"/>
      <c r="V109" s="240"/>
      <c r="W109" s="240"/>
      <c r="X109" s="240"/>
      <c r="Y109" s="240"/>
      <c r="Z109" s="236"/>
      <c r="AA109" s="236"/>
      <c r="AB109" s="236"/>
      <c r="AC109" s="236"/>
      <c r="AD109" s="236"/>
      <c r="AE109" s="236"/>
      <c r="AF109" s="243"/>
      <c r="AG109" s="243"/>
      <c r="AH109" s="243"/>
      <c r="AI109" s="243"/>
      <c r="AJ109" s="243"/>
      <c r="AK109" s="243"/>
      <c r="AL109" s="47"/>
      <c r="AN109" s="26"/>
      <c r="AO109" s="26"/>
      <c r="AP109" s="26"/>
      <c r="AQ109" s="26"/>
      <c r="AR109" s="26"/>
      <c r="AS109" s="26"/>
      <c r="AT109" s="26"/>
      <c r="AU109" s="26"/>
      <c r="AV109" s="26"/>
      <c r="AW109" s="26"/>
      <c r="AX109" s="26"/>
      <c r="AY109" s="26"/>
      <c r="AZ109" s="26"/>
      <c r="BA109" s="26"/>
      <c r="BB109" s="26"/>
      <c r="BC109" s="26"/>
      <c r="BD109" s="26"/>
      <c r="BE109" s="26"/>
      <c r="BF109" s="26"/>
      <c r="BG109" s="26"/>
      <c r="BH109" s="26"/>
      <c r="BI109" s="26"/>
      <c r="BJ109" s="26"/>
      <c r="BK109" s="26"/>
      <c r="BL109" s="26"/>
      <c r="BM109" s="26"/>
      <c r="BN109" s="26"/>
      <c r="BO109" s="26"/>
      <c r="BP109" s="26"/>
      <c r="BQ109" s="26"/>
      <c r="BR109" s="26"/>
      <c r="BS109" s="26"/>
      <c r="BT109" s="26"/>
    </row>
    <row r="110" spans="1:72" ht="25.5" customHeight="1" x14ac:dyDescent="0.2">
      <c r="A110" s="29"/>
      <c r="B110" s="46"/>
      <c r="C110" s="248"/>
      <c r="D110" s="249"/>
      <c r="E110" s="249"/>
      <c r="F110" s="250"/>
      <c r="G110" s="184" t="s">
        <v>558</v>
      </c>
      <c r="H110" s="185"/>
      <c r="I110" s="185"/>
      <c r="J110" s="185"/>
      <c r="K110" s="186"/>
      <c r="L110" s="238" t="str">
        <f>MID(入力してください!$G$20,1,1)</f>
        <v/>
      </c>
      <c r="M110" s="216"/>
      <c r="N110" s="216" t="str">
        <f>MID(入力してください!$G$20,2,1)</f>
        <v/>
      </c>
      <c r="O110" s="216"/>
      <c r="P110" s="216" t="str">
        <f>MID(入力してください!$G$20,3,1)</f>
        <v/>
      </c>
      <c r="Q110" s="216"/>
      <c r="R110" s="216" t="str">
        <f>MID(入力してください!$G$20,4,1)</f>
        <v/>
      </c>
      <c r="S110" s="216"/>
      <c r="T110" s="216" t="str">
        <f>MID(入力してください!$G$20,5,1)</f>
        <v/>
      </c>
      <c r="U110" s="216"/>
      <c r="V110" s="216" t="str">
        <f>MID(入力してください!$G$20,6,1)</f>
        <v/>
      </c>
      <c r="W110" s="216"/>
      <c r="X110" s="216" t="str">
        <f>MID(入力してください!$G$20,7,1)</f>
        <v/>
      </c>
      <c r="Y110" s="217"/>
      <c r="Z110" s="35"/>
      <c r="AA110" s="35"/>
      <c r="AB110" s="35"/>
      <c r="AC110" s="35"/>
      <c r="AD110" s="35"/>
      <c r="AE110" s="35"/>
      <c r="AF110" s="35"/>
      <c r="AG110" s="35"/>
      <c r="AH110" s="35"/>
      <c r="AI110" s="35"/>
      <c r="AJ110" s="35"/>
      <c r="AK110" s="60"/>
      <c r="AL110" s="47"/>
      <c r="AN110" s="26"/>
      <c r="AO110" s="26"/>
      <c r="AP110" s="26"/>
      <c r="AQ110" s="26"/>
      <c r="AR110" s="26"/>
      <c r="AS110" s="26"/>
      <c r="AT110" s="26"/>
      <c r="AU110" s="26"/>
      <c r="AV110" s="26"/>
      <c r="AW110" s="26"/>
      <c r="AX110" s="26"/>
      <c r="AY110" s="26"/>
      <c r="AZ110" s="26"/>
      <c r="BA110" s="26"/>
      <c r="BB110" s="26"/>
      <c r="BC110" s="26"/>
      <c r="BD110" s="26"/>
      <c r="BE110" s="26"/>
      <c r="BF110" s="26"/>
      <c r="BG110" s="26"/>
      <c r="BH110" s="26"/>
      <c r="BI110" s="26"/>
      <c r="BJ110" s="26"/>
      <c r="BK110" s="26"/>
      <c r="BL110" s="26"/>
      <c r="BM110" s="26"/>
      <c r="BN110" s="26"/>
      <c r="BO110" s="26"/>
      <c r="BP110" s="26"/>
      <c r="BQ110" s="26"/>
      <c r="BR110" s="26"/>
      <c r="BS110" s="26"/>
      <c r="BT110" s="26"/>
    </row>
    <row r="111" spans="1:72" ht="25.5" customHeight="1" x14ac:dyDescent="0.2">
      <c r="A111" s="29"/>
      <c r="B111" s="46"/>
      <c r="C111" s="264"/>
      <c r="D111" s="265"/>
      <c r="E111" s="265"/>
      <c r="F111" s="266"/>
      <c r="G111" s="184" t="s">
        <v>560</v>
      </c>
      <c r="H111" s="185"/>
      <c r="I111" s="185"/>
      <c r="J111" s="185"/>
      <c r="K111" s="186"/>
      <c r="L111" s="301"/>
      <c r="M111" s="302"/>
      <c r="N111" s="302"/>
      <c r="O111" s="302"/>
      <c r="P111" s="302"/>
      <c r="Q111" s="302"/>
      <c r="R111" s="302"/>
      <c r="S111" s="302"/>
      <c r="T111" s="302"/>
      <c r="U111" s="302"/>
      <c r="V111" s="302"/>
      <c r="W111" s="302"/>
      <c r="X111" s="302"/>
      <c r="Y111" s="302"/>
      <c r="Z111" s="302"/>
      <c r="AA111" s="302"/>
      <c r="AB111" s="302"/>
      <c r="AC111" s="302"/>
      <c r="AD111" s="302"/>
      <c r="AE111" s="302"/>
      <c r="AF111" s="302"/>
      <c r="AG111" s="302"/>
      <c r="AH111" s="302"/>
      <c r="AI111" s="302"/>
      <c r="AJ111" s="302"/>
      <c r="AK111" s="303"/>
      <c r="AL111" s="47"/>
      <c r="AN111" s="26"/>
      <c r="AO111" s="26"/>
      <c r="AP111" s="26"/>
      <c r="AQ111" s="26"/>
      <c r="AR111" s="26"/>
      <c r="AS111" s="26"/>
      <c r="AT111" s="26"/>
      <c r="AU111" s="26"/>
      <c r="AV111" s="26"/>
      <c r="AW111" s="26"/>
      <c r="AX111" s="26"/>
      <c r="AY111" s="26"/>
      <c r="AZ111" s="26"/>
      <c r="BA111" s="26"/>
      <c r="BB111" s="26"/>
      <c r="BC111" s="26"/>
      <c r="BD111" s="26"/>
      <c r="BE111" s="26"/>
      <c r="BF111" s="26"/>
      <c r="BG111" s="26"/>
      <c r="BH111" s="26"/>
      <c r="BI111" s="26"/>
      <c r="BJ111" s="26"/>
      <c r="BK111" s="26"/>
      <c r="BL111" s="26"/>
      <c r="BM111" s="26"/>
      <c r="BN111" s="26"/>
      <c r="BO111" s="26"/>
      <c r="BP111" s="26"/>
      <c r="BQ111" s="26"/>
      <c r="BR111" s="26"/>
      <c r="BS111" s="26"/>
      <c r="BT111" s="26"/>
    </row>
    <row r="112" spans="1:72" ht="4.5" customHeight="1" x14ac:dyDescent="0.2">
      <c r="A112" s="29"/>
      <c r="B112" s="48"/>
      <c r="C112" s="49"/>
      <c r="D112" s="49"/>
      <c r="E112" s="49"/>
      <c r="F112" s="49"/>
      <c r="G112" s="49"/>
      <c r="H112" s="49"/>
      <c r="I112" s="49"/>
      <c r="J112" s="49"/>
      <c r="K112" s="49"/>
      <c r="L112" s="49"/>
      <c r="M112" s="49"/>
      <c r="N112" s="49"/>
      <c r="O112" s="49"/>
      <c r="P112" s="49"/>
      <c r="Q112" s="49"/>
      <c r="R112" s="49"/>
      <c r="S112" s="49"/>
      <c r="T112" s="49"/>
      <c r="U112" s="49"/>
      <c r="V112" s="49"/>
      <c r="W112" s="49"/>
      <c r="X112" s="49"/>
      <c r="Y112" s="49"/>
      <c r="Z112" s="49"/>
      <c r="AA112" s="49"/>
      <c r="AB112" s="49"/>
      <c r="AC112" s="49"/>
      <c r="AD112" s="49"/>
      <c r="AE112" s="49"/>
      <c r="AF112" s="49"/>
      <c r="AG112" s="49"/>
      <c r="AH112" s="49"/>
      <c r="AI112" s="49"/>
      <c r="AJ112" s="49"/>
      <c r="AK112" s="49"/>
      <c r="AL112" s="50"/>
      <c r="AN112" s="26"/>
      <c r="AO112" s="26"/>
      <c r="AP112" s="26"/>
      <c r="AQ112" s="26"/>
      <c r="AR112" s="26"/>
      <c r="AS112" s="26"/>
      <c r="AT112" s="26"/>
      <c r="AU112" s="26"/>
      <c r="AV112" s="26"/>
      <c r="AW112" s="26"/>
      <c r="AX112" s="26"/>
      <c r="AY112" s="26"/>
      <c r="AZ112" s="26"/>
      <c r="BA112" s="26"/>
      <c r="BB112" s="26"/>
      <c r="BC112" s="26"/>
      <c r="BD112" s="26"/>
      <c r="BE112" s="26"/>
      <c r="BF112" s="26"/>
      <c r="BG112" s="26"/>
      <c r="BH112" s="26"/>
      <c r="BI112" s="26"/>
      <c r="BJ112" s="26"/>
      <c r="BK112" s="26"/>
      <c r="BL112" s="26"/>
      <c r="BM112" s="26"/>
      <c r="BN112" s="26"/>
      <c r="BO112" s="26"/>
      <c r="BP112" s="26"/>
      <c r="BQ112" s="26"/>
      <c r="BR112" s="26"/>
      <c r="BS112" s="26"/>
      <c r="BT112" s="26"/>
    </row>
    <row r="113" spans="1:72" ht="12.75" customHeight="1" x14ac:dyDescent="0.15">
      <c r="A113" s="29"/>
      <c r="B113" s="46"/>
      <c r="C113" s="245" t="s">
        <v>562</v>
      </c>
      <c r="D113" s="246"/>
      <c r="E113" s="246"/>
      <c r="F113" s="247"/>
      <c r="G113" s="169" t="s">
        <v>2</v>
      </c>
      <c r="H113" s="170"/>
      <c r="I113" s="171"/>
      <c r="J113" s="172" t="str">
        <f>入力してください!G26 &amp; ""</f>
        <v/>
      </c>
      <c r="K113" s="173"/>
      <c r="L113" s="173"/>
      <c r="M113" s="173"/>
      <c r="N113" s="173"/>
      <c r="O113" s="173"/>
      <c r="P113" s="173"/>
      <c r="Q113" s="173"/>
      <c r="R113" s="173"/>
      <c r="S113" s="173"/>
      <c r="T113" s="173"/>
      <c r="U113" s="173"/>
      <c r="V113" s="174"/>
      <c r="W113" s="184" t="s">
        <v>541</v>
      </c>
      <c r="X113" s="259"/>
      <c r="Y113" s="259"/>
      <c r="Z113" s="260"/>
      <c r="AA113" s="261" t="str">
        <f>IF(入力してください!I27&lt;&gt;"",入力してください!G27 &amp; 入力してください!I27&amp; "年" &amp; 入力してください!N27 &amp; "月" &amp; 入力してください!R27 &amp; "日","年　　月　　日")</f>
        <v>年　　月　　日</v>
      </c>
      <c r="AB113" s="262"/>
      <c r="AC113" s="262"/>
      <c r="AD113" s="262"/>
      <c r="AE113" s="262"/>
      <c r="AF113" s="262"/>
      <c r="AG113" s="262"/>
      <c r="AH113" s="262"/>
      <c r="AI113" s="262"/>
      <c r="AJ113" s="262"/>
      <c r="AK113" s="263"/>
      <c r="AL113" s="47"/>
      <c r="AN113" s="26"/>
      <c r="AO113" s="26"/>
      <c r="AP113" s="26"/>
      <c r="AQ113" s="26"/>
      <c r="AR113" s="26"/>
      <c r="AS113" s="26"/>
      <c r="AT113" s="26"/>
      <c r="AU113" s="26"/>
      <c r="AV113" s="26"/>
      <c r="AW113" s="26"/>
      <c r="AX113" s="26"/>
      <c r="AY113" s="26"/>
      <c r="AZ113" s="26"/>
      <c r="BA113" s="26"/>
      <c r="BB113" s="26"/>
      <c r="BC113" s="26"/>
      <c r="BD113" s="26"/>
      <c r="BE113" s="26"/>
      <c r="BF113" s="26"/>
      <c r="BG113" s="26"/>
      <c r="BH113" s="26"/>
      <c r="BI113" s="26"/>
      <c r="BJ113" s="26"/>
      <c r="BK113" s="26"/>
      <c r="BL113" s="26"/>
      <c r="BM113" s="26"/>
      <c r="BN113" s="26"/>
      <c r="BO113" s="26"/>
      <c r="BP113" s="26"/>
      <c r="BQ113" s="26"/>
      <c r="BR113" s="26"/>
      <c r="BS113" s="26"/>
      <c r="BT113" s="26"/>
    </row>
    <row r="114" spans="1:72" ht="19.5" customHeight="1" x14ac:dyDescent="0.2">
      <c r="A114" s="29"/>
      <c r="B114" s="46"/>
      <c r="C114" s="248"/>
      <c r="D114" s="249"/>
      <c r="E114" s="249"/>
      <c r="F114" s="250"/>
      <c r="G114" s="150" t="s">
        <v>559</v>
      </c>
      <c r="H114" s="151"/>
      <c r="I114" s="152"/>
      <c r="J114" s="153" t="str">
        <f>入力してください!G25 &amp; ""</f>
        <v/>
      </c>
      <c r="K114" s="154"/>
      <c r="L114" s="154"/>
      <c r="M114" s="154"/>
      <c r="N114" s="154"/>
      <c r="O114" s="154"/>
      <c r="P114" s="154"/>
      <c r="Q114" s="154"/>
      <c r="R114" s="154"/>
      <c r="S114" s="154"/>
      <c r="T114" s="154"/>
      <c r="U114" s="154"/>
      <c r="V114" s="155"/>
      <c r="W114" s="184" t="s">
        <v>422</v>
      </c>
      <c r="X114" s="259"/>
      <c r="Y114" s="259"/>
      <c r="Z114" s="260"/>
      <c r="AA114" s="261" t="str">
        <f>入力してください!G28&amp;""</f>
        <v/>
      </c>
      <c r="AB114" s="262"/>
      <c r="AC114" s="262"/>
      <c r="AD114" s="262"/>
      <c r="AE114" s="262"/>
      <c r="AF114" s="262"/>
      <c r="AG114" s="262"/>
      <c r="AH114" s="262"/>
      <c r="AI114" s="262"/>
      <c r="AJ114" s="262"/>
      <c r="AK114" s="263"/>
      <c r="AL114" s="47"/>
      <c r="AN114" s="26"/>
      <c r="AO114" s="26"/>
      <c r="AP114" s="26"/>
      <c r="AQ114" s="26"/>
      <c r="AR114" s="26"/>
      <c r="AS114" s="26"/>
      <c r="AT114" s="26"/>
      <c r="AU114" s="26"/>
      <c r="AV114" s="26"/>
      <c r="AW114" s="26"/>
      <c r="AX114" s="26"/>
      <c r="AY114" s="26"/>
      <c r="AZ114" s="26"/>
      <c r="BA114" s="26"/>
      <c r="BB114" s="26"/>
      <c r="BC114" s="26"/>
      <c r="BD114" s="26"/>
      <c r="BE114" s="26"/>
      <c r="BF114" s="26"/>
      <c r="BG114" s="26"/>
      <c r="BH114" s="26"/>
      <c r="BI114" s="26"/>
      <c r="BJ114" s="26"/>
      <c r="BK114" s="26"/>
      <c r="BL114" s="26"/>
      <c r="BM114" s="26"/>
      <c r="BN114" s="26"/>
      <c r="BO114" s="26"/>
    </row>
    <row r="115" spans="1:72" ht="15" customHeight="1" x14ac:dyDescent="0.2">
      <c r="A115" s="29"/>
      <c r="B115" s="46"/>
      <c r="C115" s="251" t="s">
        <v>568</v>
      </c>
      <c r="D115" s="252"/>
      <c r="E115" s="252"/>
      <c r="F115" s="253"/>
      <c r="G115" s="156" t="s">
        <v>357</v>
      </c>
      <c r="H115" s="157"/>
      <c r="I115" s="157"/>
      <c r="J115" s="157"/>
      <c r="K115" s="158"/>
      <c r="L115" s="146" t="str">
        <f>"(〒" &amp; IF(入力してください!J29="","   -    ",入力してください!J29) &amp; ")"</f>
        <v>(〒   -    )</v>
      </c>
      <c r="M115" s="181"/>
      <c r="N115" s="181"/>
      <c r="O115" s="181"/>
      <c r="P115" s="181"/>
      <c r="Q115" s="257" t="str">
        <f>入力してください!G30 &amp;入力してください!J30&amp;""</f>
        <v>東京都</v>
      </c>
      <c r="R115" s="257"/>
      <c r="S115" s="257"/>
      <c r="T115" s="257"/>
      <c r="U115" s="257"/>
      <c r="V115" s="257"/>
      <c r="W115" s="257"/>
      <c r="X115" s="257"/>
      <c r="Y115" s="257"/>
      <c r="Z115" s="257"/>
      <c r="AA115" s="257"/>
      <c r="AB115" s="257"/>
      <c r="AC115" s="257"/>
      <c r="AD115" s="257"/>
      <c r="AE115" s="257"/>
      <c r="AF115" s="257"/>
      <c r="AG115" s="257"/>
      <c r="AH115" s="257"/>
      <c r="AI115" s="257"/>
      <c r="AJ115" s="257"/>
      <c r="AK115" s="258"/>
      <c r="AL115" s="47"/>
      <c r="AN115" s="26"/>
      <c r="AO115" s="26"/>
      <c r="AP115" s="26"/>
      <c r="AQ115" s="26"/>
      <c r="AR115" s="26"/>
      <c r="AS115" s="26"/>
      <c r="AT115" s="26"/>
      <c r="AU115" s="26"/>
      <c r="AV115" s="26"/>
      <c r="AW115" s="26"/>
      <c r="AX115" s="26"/>
      <c r="AY115" s="26"/>
      <c r="AZ115" s="26"/>
      <c r="BA115" s="26"/>
      <c r="BB115" s="26"/>
      <c r="BC115" s="26"/>
      <c r="BD115" s="26"/>
      <c r="BE115" s="26"/>
      <c r="BF115" s="26"/>
      <c r="BG115" s="26"/>
      <c r="BH115" s="26"/>
      <c r="BI115" s="26"/>
      <c r="BJ115" s="26"/>
      <c r="BK115" s="26"/>
      <c r="BL115" s="26"/>
      <c r="BM115" s="26"/>
      <c r="BN115" s="26"/>
      <c r="BO115" s="26"/>
    </row>
    <row r="116" spans="1:72" ht="15" customHeight="1" x14ac:dyDescent="0.2">
      <c r="A116" s="29"/>
      <c r="B116" s="46"/>
      <c r="C116" s="254"/>
      <c r="D116" s="255"/>
      <c r="E116" s="255"/>
      <c r="F116" s="256"/>
      <c r="G116" s="159"/>
      <c r="H116" s="160"/>
      <c r="I116" s="160"/>
      <c r="J116" s="160"/>
      <c r="K116" s="161"/>
      <c r="L116" s="33"/>
      <c r="M116" s="34"/>
      <c r="N116" s="34"/>
      <c r="O116" s="34"/>
      <c r="P116" s="34"/>
      <c r="Q116" s="166" t="str">
        <f>入力してください!J31 &amp; ""</f>
        <v/>
      </c>
      <c r="R116" s="166"/>
      <c r="S116" s="166"/>
      <c r="T116" s="166"/>
      <c r="U116" s="166"/>
      <c r="V116" s="166"/>
      <c r="W116" s="166"/>
      <c r="X116" s="166"/>
      <c r="Y116" s="166"/>
      <c r="Z116" s="166"/>
      <c r="AA116" s="166"/>
      <c r="AB116" s="166"/>
      <c r="AC116" s="166"/>
      <c r="AD116" s="166"/>
      <c r="AE116" s="166"/>
      <c r="AF116" s="166"/>
      <c r="AG116" s="166"/>
      <c r="AH116" s="166"/>
      <c r="AI116" s="166"/>
      <c r="AJ116" s="166"/>
      <c r="AK116" s="167"/>
      <c r="AL116" s="47"/>
      <c r="AN116" s="26"/>
      <c r="AO116" s="26"/>
      <c r="AP116" s="26"/>
      <c r="AQ116" s="26"/>
      <c r="AR116" s="26"/>
      <c r="AS116" s="26"/>
      <c r="AT116" s="26"/>
      <c r="AU116" s="26"/>
      <c r="AV116" s="26"/>
      <c r="AW116" s="26"/>
      <c r="AX116" s="26"/>
      <c r="AY116" s="26"/>
      <c r="AZ116" s="26"/>
      <c r="BA116" s="26"/>
      <c r="BB116" s="26"/>
      <c r="BC116" s="26"/>
      <c r="BD116" s="26"/>
      <c r="BE116" s="26"/>
      <c r="BF116" s="26"/>
      <c r="BG116" s="26"/>
      <c r="BH116" s="26"/>
      <c r="BI116" s="26"/>
      <c r="BJ116" s="26"/>
      <c r="BK116" s="26"/>
      <c r="BL116" s="26"/>
      <c r="BM116" s="26"/>
      <c r="BN116" s="26"/>
      <c r="BO116" s="26"/>
    </row>
    <row r="117" spans="1:72" ht="4.5" customHeight="1" x14ac:dyDescent="0.2">
      <c r="A117" s="29"/>
      <c r="B117" s="48"/>
      <c r="C117" s="49"/>
      <c r="D117" s="49"/>
      <c r="E117" s="49"/>
      <c r="F117" s="49"/>
      <c r="G117" s="49"/>
      <c r="H117" s="49"/>
      <c r="I117" s="49"/>
      <c r="J117" s="49"/>
      <c r="K117" s="49"/>
      <c r="L117" s="49"/>
      <c r="M117" s="49"/>
      <c r="N117" s="49"/>
      <c r="O117" s="49"/>
      <c r="P117" s="49"/>
      <c r="Q117" s="49"/>
      <c r="R117" s="49"/>
      <c r="S117" s="49"/>
      <c r="T117" s="49"/>
      <c r="U117" s="49"/>
      <c r="V117" s="49"/>
      <c r="W117" s="49"/>
      <c r="X117" s="49"/>
      <c r="Y117" s="49"/>
      <c r="Z117" s="49"/>
      <c r="AA117" s="49"/>
      <c r="AB117" s="49"/>
      <c r="AC117" s="49"/>
      <c r="AD117" s="49"/>
      <c r="AE117" s="49"/>
      <c r="AF117" s="49"/>
      <c r="AG117" s="49"/>
      <c r="AH117" s="49"/>
      <c r="AI117" s="49"/>
      <c r="AJ117" s="49"/>
      <c r="AK117" s="49"/>
      <c r="AL117" s="50"/>
      <c r="AN117" s="26"/>
      <c r="AO117" s="26"/>
      <c r="AP117" s="26"/>
      <c r="AQ117" s="26"/>
      <c r="AR117" s="26"/>
      <c r="AS117" s="26"/>
      <c r="AT117" s="26"/>
      <c r="AU117" s="26"/>
      <c r="AV117" s="26"/>
      <c r="AW117" s="26"/>
      <c r="AX117" s="26"/>
      <c r="AY117" s="26"/>
      <c r="AZ117" s="26"/>
      <c r="BA117" s="26"/>
      <c r="BB117" s="26"/>
      <c r="BC117" s="26"/>
      <c r="BD117" s="26"/>
      <c r="BE117" s="26"/>
      <c r="BF117" s="26"/>
      <c r="BG117" s="26"/>
      <c r="BH117" s="26"/>
      <c r="BI117" s="26"/>
      <c r="BJ117" s="26"/>
      <c r="BK117" s="26"/>
      <c r="BL117" s="26"/>
      <c r="BM117" s="26"/>
      <c r="BN117" s="26"/>
      <c r="BO117" s="26"/>
    </row>
    <row r="118" spans="1:72" ht="11.25" customHeight="1" x14ac:dyDescent="0.15">
      <c r="A118" s="29"/>
      <c r="B118" s="46"/>
      <c r="C118" s="210" t="s">
        <v>585</v>
      </c>
      <c r="D118" s="211"/>
      <c r="E118" s="241" t="s">
        <v>549</v>
      </c>
      <c r="F118" s="241"/>
      <c r="G118" s="169" t="s">
        <v>2</v>
      </c>
      <c r="H118" s="170"/>
      <c r="I118" s="171"/>
      <c r="J118" s="172" t="str">
        <f>入力してください!G36 &amp; ""</f>
        <v/>
      </c>
      <c r="K118" s="173"/>
      <c r="L118" s="173"/>
      <c r="M118" s="173"/>
      <c r="N118" s="173"/>
      <c r="O118" s="173"/>
      <c r="P118" s="173"/>
      <c r="Q118" s="173"/>
      <c r="R118" s="173"/>
      <c r="S118" s="173"/>
      <c r="T118" s="173"/>
      <c r="U118" s="173"/>
      <c r="V118" s="174"/>
      <c r="W118" s="175" t="s">
        <v>541</v>
      </c>
      <c r="X118" s="176"/>
      <c r="Y118" s="176"/>
      <c r="Z118" s="177"/>
      <c r="AA118" s="146" t="str">
        <f>IF(入力してください!I38&lt;&gt;"",入力してください!G38 &amp; 入力してください!I38 &amp; "年" &amp; 入力してください!N38 &amp; "月" &amp; 入力してください!R38 &amp; "日","年　　月　　日")</f>
        <v>年　　月　　日</v>
      </c>
      <c r="AB118" s="181"/>
      <c r="AC118" s="181"/>
      <c r="AD118" s="181"/>
      <c r="AE118" s="181"/>
      <c r="AF118" s="181"/>
      <c r="AG118" s="147"/>
      <c r="AH118" s="156" t="s">
        <v>537</v>
      </c>
      <c r="AI118" s="158"/>
      <c r="AJ118" s="146" t="str">
        <f>入力してください!G37&amp;""</f>
        <v/>
      </c>
      <c r="AK118" s="147"/>
      <c r="AL118" s="47"/>
      <c r="AN118" s="26"/>
      <c r="AO118" s="26"/>
      <c r="AP118" s="26"/>
      <c r="AQ118" s="26"/>
      <c r="AR118" s="26"/>
      <c r="AS118" s="26"/>
      <c r="AT118" s="26"/>
      <c r="AU118" s="26"/>
      <c r="AV118" s="26"/>
      <c r="AW118" s="26"/>
      <c r="AX118" s="26"/>
      <c r="AY118" s="26"/>
      <c r="AZ118" s="26"/>
      <c r="BA118" s="26"/>
      <c r="BB118" s="26"/>
      <c r="BC118" s="26"/>
      <c r="BD118" s="26"/>
      <c r="BE118" s="26"/>
      <c r="BF118" s="26"/>
      <c r="BG118" s="26"/>
      <c r="BH118" s="26"/>
      <c r="BI118" s="26"/>
      <c r="BJ118" s="26"/>
      <c r="BK118" s="26"/>
      <c r="BL118" s="26"/>
      <c r="BM118" s="26"/>
      <c r="BN118" s="26"/>
      <c r="BO118" s="26"/>
    </row>
    <row r="119" spans="1:72" ht="19.5" customHeight="1" x14ac:dyDescent="0.2">
      <c r="A119" s="29"/>
      <c r="B119" s="46"/>
      <c r="C119" s="212"/>
      <c r="D119" s="213"/>
      <c r="E119" s="220"/>
      <c r="F119" s="220"/>
      <c r="G119" s="150" t="s">
        <v>559</v>
      </c>
      <c r="H119" s="151"/>
      <c r="I119" s="152"/>
      <c r="J119" s="153" t="str">
        <f>入力してください!G35 &amp; ""</f>
        <v/>
      </c>
      <c r="K119" s="154"/>
      <c r="L119" s="154"/>
      <c r="M119" s="154"/>
      <c r="N119" s="154"/>
      <c r="O119" s="154"/>
      <c r="P119" s="154"/>
      <c r="Q119" s="154"/>
      <c r="R119" s="154"/>
      <c r="S119" s="154"/>
      <c r="T119" s="154"/>
      <c r="U119" s="154"/>
      <c r="V119" s="155"/>
      <c r="W119" s="178"/>
      <c r="X119" s="179"/>
      <c r="Y119" s="179"/>
      <c r="Z119" s="180"/>
      <c r="AA119" s="148"/>
      <c r="AB119" s="182"/>
      <c r="AC119" s="182"/>
      <c r="AD119" s="182"/>
      <c r="AE119" s="182"/>
      <c r="AF119" s="182"/>
      <c r="AG119" s="149"/>
      <c r="AH119" s="159"/>
      <c r="AI119" s="161"/>
      <c r="AJ119" s="148"/>
      <c r="AK119" s="149"/>
      <c r="AL119" s="47"/>
      <c r="AN119" s="26"/>
      <c r="AO119" s="26"/>
      <c r="AP119" s="26"/>
      <c r="AQ119" s="26"/>
      <c r="AR119" s="26"/>
      <c r="AS119" s="26"/>
      <c r="AT119" s="26"/>
      <c r="AU119" s="26"/>
      <c r="AV119" s="26"/>
      <c r="AW119" s="26"/>
      <c r="AX119" s="26"/>
      <c r="AY119" s="26"/>
      <c r="AZ119" s="26"/>
      <c r="BA119" s="26"/>
      <c r="BB119" s="26"/>
      <c r="BC119" s="26"/>
      <c r="BD119" s="26"/>
      <c r="BE119" s="26"/>
      <c r="BF119" s="26"/>
      <c r="BG119" s="26"/>
      <c r="BH119" s="26"/>
      <c r="BI119" s="26"/>
      <c r="BJ119" s="26"/>
      <c r="BK119" s="26"/>
      <c r="BL119" s="26"/>
      <c r="BM119" s="26"/>
      <c r="BN119" s="26"/>
      <c r="BO119" s="26"/>
    </row>
    <row r="120" spans="1:72" ht="12.75" customHeight="1" x14ac:dyDescent="0.2">
      <c r="A120" s="29"/>
      <c r="B120" s="46"/>
      <c r="C120" s="212"/>
      <c r="D120" s="213"/>
      <c r="E120" s="220"/>
      <c r="F120" s="220"/>
      <c r="G120" s="156" t="s">
        <v>542</v>
      </c>
      <c r="H120" s="157"/>
      <c r="I120" s="157"/>
      <c r="J120" s="157"/>
      <c r="K120" s="158"/>
      <c r="L120" s="65" t="str">
        <f>IF(入力してください!Q39="同じ","☑","□")</f>
        <v>□</v>
      </c>
      <c r="M120" s="66" t="s">
        <v>561</v>
      </c>
      <c r="N120" s="67"/>
      <c r="O120" s="67"/>
      <c r="P120" s="67"/>
      <c r="Q120" s="67"/>
      <c r="R120" s="58"/>
      <c r="S120" s="58"/>
      <c r="T120" s="58"/>
      <c r="U120" s="58"/>
      <c r="V120" s="58"/>
      <c r="W120" s="58"/>
      <c r="X120" s="58"/>
      <c r="Y120" s="58"/>
      <c r="Z120" s="58"/>
      <c r="AA120" s="58"/>
      <c r="AB120" s="58"/>
      <c r="AC120" s="58"/>
      <c r="AD120" s="58"/>
      <c r="AE120" s="58"/>
      <c r="AF120" s="58"/>
      <c r="AG120" s="58"/>
      <c r="AH120" s="58"/>
      <c r="AI120" s="58"/>
      <c r="AJ120" s="58"/>
      <c r="AK120" s="59"/>
      <c r="AL120" s="47"/>
      <c r="AN120" s="26"/>
      <c r="AO120" s="26"/>
      <c r="AP120" s="26"/>
      <c r="AQ120" s="26"/>
      <c r="AR120" s="26"/>
      <c r="AS120" s="26"/>
      <c r="AT120" s="26"/>
      <c r="AU120" s="26"/>
      <c r="AV120" s="26"/>
      <c r="AW120" s="26"/>
      <c r="AX120" s="26"/>
      <c r="AY120" s="26"/>
      <c r="AZ120" s="26"/>
      <c r="BA120" s="26"/>
      <c r="BB120" s="26"/>
      <c r="BC120" s="26"/>
      <c r="BD120" s="26"/>
      <c r="BE120" s="26"/>
      <c r="BF120" s="26"/>
      <c r="BG120" s="26"/>
      <c r="BH120" s="26"/>
      <c r="BI120" s="26"/>
      <c r="BJ120" s="26"/>
      <c r="BK120" s="26"/>
      <c r="BL120" s="26"/>
      <c r="BM120" s="26"/>
      <c r="BN120" s="26"/>
      <c r="BO120" s="26"/>
    </row>
    <row r="121" spans="1:72" ht="16.5" customHeight="1" x14ac:dyDescent="0.2">
      <c r="A121" s="29"/>
      <c r="B121" s="46"/>
      <c r="C121" s="212"/>
      <c r="D121" s="213"/>
      <c r="E121" s="220"/>
      <c r="F121" s="220"/>
      <c r="G121" s="196"/>
      <c r="H121" s="268"/>
      <c r="I121" s="268"/>
      <c r="J121" s="268"/>
      <c r="K121" s="197"/>
      <c r="L121" s="231" t="str">
        <f>"(〒" &amp; IF(入力してください!J40="","   -    ",入力してください!J40) &amp; ")"</f>
        <v>(〒   -    )</v>
      </c>
      <c r="M121" s="232"/>
      <c r="N121" s="232"/>
      <c r="O121" s="232"/>
      <c r="P121" s="232"/>
      <c r="Q121" s="233" t="str">
        <f>入力してください!G41 &amp;入力してください!J41</f>
        <v>東京都</v>
      </c>
      <c r="R121" s="233"/>
      <c r="S121" s="233"/>
      <c r="T121" s="233"/>
      <c r="U121" s="233"/>
      <c r="V121" s="233"/>
      <c r="W121" s="233"/>
      <c r="X121" s="233"/>
      <c r="Y121" s="233"/>
      <c r="Z121" s="233"/>
      <c r="AA121" s="233"/>
      <c r="AB121" s="233"/>
      <c r="AC121" s="233"/>
      <c r="AD121" s="233"/>
      <c r="AE121" s="233"/>
      <c r="AF121" s="233"/>
      <c r="AG121" s="233"/>
      <c r="AH121" s="233"/>
      <c r="AI121" s="233"/>
      <c r="AJ121" s="233"/>
      <c r="AK121" s="234"/>
      <c r="AL121" s="47"/>
      <c r="AN121" s="26"/>
      <c r="AO121" s="26"/>
      <c r="AP121" s="26"/>
      <c r="AQ121" s="26"/>
      <c r="AR121" s="26"/>
      <c r="AS121" s="26"/>
      <c r="AT121" s="26"/>
      <c r="AU121" s="26"/>
      <c r="AV121" s="26"/>
      <c r="AW121" s="26"/>
      <c r="AX121" s="26"/>
      <c r="AY121" s="26"/>
      <c r="AZ121" s="26"/>
      <c r="BA121" s="26"/>
      <c r="BB121" s="26"/>
      <c r="BC121" s="26"/>
      <c r="BD121" s="26"/>
      <c r="BE121" s="26"/>
      <c r="BF121" s="26"/>
      <c r="BG121" s="26"/>
      <c r="BH121" s="26"/>
      <c r="BI121" s="26"/>
      <c r="BJ121" s="26"/>
      <c r="BK121" s="26"/>
      <c r="BL121" s="26"/>
      <c r="BM121" s="26"/>
      <c r="BN121" s="26"/>
      <c r="BO121" s="26"/>
    </row>
    <row r="122" spans="1:72" ht="16.5" customHeight="1" x14ac:dyDescent="0.2">
      <c r="A122" s="29"/>
      <c r="B122" s="46"/>
      <c r="C122" s="212"/>
      <c r="D122" s="213"/>
      <c r="E122" s="220"/>
      <c r="F122" s="220"/>
      <c r="G122" s="159"/>
      <c r="H122" s="160"/>
      <c r="I122" s="160"/>
      <c r="J122" s="160"/>
      <c r="K122" s="161"/>
      <c r="L122" s="33"/>
      <c r="M122" s="34"/>
      <c r="N122" s="34"/>
      <c r="O122" s="34"/>
      <c r="P122" s="34"/>
      <c r="Q122" s="166" t="str">
        <f>入力してください!J42 &amp; ""</f>
        <v/>
      </c>
      <c r="R122" s="166"/>
      <c r="S122" s="166"/>
      <c r="T122" s="166"/>
      <c r="U122" s="166"/>
      <c r="V122" s="166"/>
      <c r="W122" s="166"/>
      <c r="X122" s="166"/>
      <c r="Y122" s="166"/>
      <c r="Z122" s="166"/>
      <c r="AA122" s="166"/>
      <c r="AB122" s="166"/>
      <c r="AC122" s="166"/>
      <c r="AD122" s="166"/>
      <c r="AE122" s="166"/>
      <c r="AF122" s="166"/>
      <c r="AG122" s="166"/>
      <c r="AH122" s="166"/>
      <c r="AI122" s="166"/>
      <c r="AJ122" s="166"/>
      <c r="AK122" s="167"/>
      <c r="AL122" s="47"/>
      <c r="AN122" s="26"/>
      <c r="AO122" s="26"/>
      <c r="AP122" s="26"/>
      <c r="AQ122" s="26"/>
      <c r="AR122" s="26"/>
      <c r="AS122" s="26"/>
      <c r="AT122" s="26"/>
      <c r="AU122" s="26"/>
      <c r="AV122" s="26"/>
      <c r="AW122" s="26"/>
      <c r="AX122" s="26"/>
      <c r="AY122" s="26"/>
      <c r="AZ122" s="26"/>
      <c r="BA122" s="26"/>
      <c r="BB122" s="26"/>
      <c r="BC122" s="26"/>
      <c r="BD122" s="26"/>
      <c r="BE122" s="26"/>
      <c r="BF122" s="26"/>
      <c r="BG122" s="26"/>
      <c r="BH122" s="26"/>
      <c r="BI122" s="26"/>
      <c r="BJ122" s="26"/>
      <c r="BK122" s="26"/>
      <c r="BL122" s="26"/>
      <c r="BM122" s="26"/>
      <c r="BN122" s="26"/>
      <c r="BO122" s="26"/>
      <c r="BP122" s="26"/>
      <c r="BQ122" s="26"/>
      <c r="BR122" s="26"/>
      <c r="BS122" s="26"/>
      <c r="BT122" s="26"/>
    </row>
    <row r="123" spans="1:72" ht="12.75" customHeight="1" x14ac:dyDescent="0.2">
      <c r="A123" s="29"/>
      <c r="B123" s="46"/>
      <c r="C123" s="212"/>
      <c r="D123" s="213"/>
      <c r="E123" s="220"/>
      <c r="F123" s="220"/>
      <c r="G123" s="187" t="s">
        <v>591</v>
      </c>
      <c r="H123" s="188"/>
      <c r="I123" s="188"/>
      <c r="J123" s="188"/>
      <c r="K123" s="189"/>
      <c r="L123" s="239" t="str">
        <f>入力してください!G44 &amp;"　"&amp;入力してください!J44&amp;""</f>
        <v>東京都　</v>
      </c>
      <c r="M123" s="239"/>
      <c r="N123" s="239"/>
      <c r="O123" s="239"/>
      <c r="P123" s="239"/>
      <c r="Q123" s="239"/>
      <c r="R123" s="239"/>
      <c r="S123" s="239"/>
      <c r="T123" s="239"/>
      <c r="U123" s="239"/>
      <c r="V123" s="239"/>
      <c r="W123" s="239"/>
      <c r="X123" s="239"/>
      <c r="Y123" s="239"/>
      <c r="Z123" s="235" t="s">
        <v>582</v>
      </c>
      <c r="AA123" s="235"/>
      <c r="AB123" s="235"/>
      <c r="AC123" s="235"/>
      <c r="AD123" s="235"/>
      <c r="AE123" s="235"/>
      <c r="AF123" s="242" t="str">
        <f>IF(入力してください!Q45="同意する","☑","□")&amp;"　同意する"</f>
        <v>□　同意する</v>
      </c>
      <c r="AG123" s="242"/>
      <c r="AH123" s="242"/>
      <c r="AI123" s="242"/>
      <c r="AJ123" s="242"/>
      <c r="AK123" s="242"/>
      <c r="AL123" s="47"/>
      <c r="AN123" s="26"/>
      <c r="AO123" s="26"/>
      <c r="AP123" s="26"/>
      <c r="AQ123" s="26"/>
      <c r="AR123" s="26"/>
      <c r="AS123" s="26"/>
      <c r="AT123" s="26"/>
      <c r="AU123" s="26"/>
      <c r="AV123" s="26"/>
      <c r="AW123" s="26"/>
      <c r="AX123" s="26"/>
      <c r="AY123" s="26"/>
      <c r="AZ123" s="26"/>
      <c r="BA123" s="26"/>
      <c r="BB123" s="26"/>
      <c r="BC123" s="26"/>
      <c r="BD123" s="26"/>
      <c r="BE123" s="26"/>
      <c r="BF123" s="26"/>
      <c r="BG123" s="26"/>
      <c r="BH123" s="26"/>
      <c r="BI123" s="26"/>
      <c r="BJ123" s="26"/>
      <c r="BK123" s="26"/>
      <c r="BL123" s="26"/>
      <c r="BM123" s="26"/>
      <c r="BN123" s="26"/>
      <c r="BO123" s="26"/>
      <c r="BP123" s="26"/>
      <c r="BQ123" s="26"/>
      <c r="BR123" s="26"/>
      <c r="BS123" s="26"/>
      <c r="BT123" s="26"/>
    </row>
    <row r="124" spans="1:72" ht="12.75" customHeight="1" x14ac:dyDescent="0.2">
      <c r="A124" s="29"/>
      <c r="B124" s="46"/>
      <c r="C124" s="212"/>
      <c r="D124" s="213"/>
      <c r="E124" s="220"/>
      <c r="F124" s="220"/>
      <c r="G124" s="190"/>
      <c r="H124" s="191"/>
      <c r="I124" s="191"/>
      <c r="J124" s="191"/>
      <c r="K124" s="192"/>
      <c r="L124" s="240"/>
      <c r="M124" s="240"/>
      <c r="N124" s="240"/>
      <c r="O124" s="240"/>
      <c r="P124" s="240"/>
      <c r="Q124" s="240"/>
      <c r="R124" s="240"/>
      <c r="S124" s="240"/>
      <c r="T124" s="240"/>
      <c r="U124" s="240"/>
      <c r="V124" s="240"/>
      <c r="W124" s="240"/>
      <c r="X124" s="240"/>
      <c r="Y124" s="240"/>
      <c r="Z124" s="236"/>
      <c r="AA124" s="236"/>
      <c r="AB124" s="236"/>
      <c r="AC124" s="236"/>
      <c r="AD124" s="236"/>
      <c r="AE124" s="236"/>
      <c r="AF124" s="243"/>
      <c r="AG124" s="243"/>
      <c r="AH124" s="243"/>
      <c r="AI124" s="243"/>
      <c r="AJ124" s="243"/>
      <c r="AK124" s="243"/>
      <c r="AL124" s="47"/>
      <c r="AN124" s="26"/>
      <c r="AO124" s="26"/>
      <c r="AP124" s="26"/>
      <c r="AQ124" s="26"/>
      <c r="AR124" s="26"/>
      <c r="AS124" s="26"/>
      <c r="AT124" s="26"/>
      <c r="AU124" s="26"/>
      <c r="AV124" s="26"/>
      <c r="AW124" s="26"/>
      <c r="AX124" s="26"/>
      <c r="AY124" s="26"/>
      <c r="AZ124" s="26"/>
      <c r="BA124" s="26"/>
      <c r="BB124" s="26"/>
      <c r="BC124" s="26"/>
      <c r="BD124" s="26"/>
      <c r="BE124" s="26"/>
      <c r="BF124" s="26"/>
      <c r="BG124" s="26"/>
      <c r="BH124" s="26"/>
      <c r="BI124" s="26"/>
      <c r="BJ124" s="26"/>
      <c r="BK124" s="26"/>
      <c r="BL124" s="26"/>
      <c r="BM124" s="26"/>
      <c r="BN124" s="26"/>
      <c r="BO124" s="26"/>
      <c r="BP124" s="26"/>
      <c r="BQ124" s="26"/>
      <c r="BR124" s="26"/>
      <c r="BS124" s="26"/>
      <c r="BT124" s="26"/>
    </row>
    <row r="125" spans="1:72" ht="24" customHeight="1" x14ac:dyDescent="0.2">
      <c r="A125" s="29"/>
      <c r="B125" s="46"/>
      <c r="C125" s="212"/>
      <c r="D125" s="213"/>
      <c r="E125" s="221"/>
      <c r="F125" s="221"/>
      <c r="G125" s="184" t="s">
        <v>560</v>
      </c>
      <c r="H125" s="185"/>
      <c r="I125" s="185"/>
      <c r="J125" s="185"/>
      <c r="K125" s="186"/>
      <c r="L125" s="301"/>
      <c r="M125" s="302"/>
      <c r="N125" s="302"/>
      <c r="O125" s="302"/>
      <c r="P125" s="302"/>
      <c r="Q125" s="302"/>
      <c r="R125" s="302"/>
      <c r="S125" s="302"/>
      <c r="T125" s="302"/>
      <c r="U125" s="302"/>
      <c r="V125" s="302"/>
      <c r="W125" s="302"/>
      <c r="X125" s="302"/>
      <c r="Y125" s="302"/>
      <c r="Z125" s="302"/>
      <c r="AA125" s="302"/>
      <c r="AB125" s="302"/>
      <c r="AC125" s="302"/>
      <c r="AD125" s="302"/>
      <c r="AE125" s="302"/>
      <c r="AF125" s="302"/>
      <c r="AG125" s="302"/>
      <c r="AH125" s="302"/>
      <c r="AI125" s="302"/>
      <c r="AJ125" s="302"/>
      <c r="AK125" s="303"/>
      <c r="AL125" s="47"/>
      <c r="AN125" s="26"/>
      <c r="AO125" s="26"/>
      <c r="AP125" s="26"/>
      <c r="AQ125" s="26"/>
      <c r="AR125" s="26"/>
      <c r="AS125" s="26"/>
      <c r="AT125" s="26"/>
      <c r="AU125" s="26"/>
      <c r="AV125" s="26"/>
      <c r="AW125" s="26"/>
      <c r="AX125" s="26"/>
      <c r="AY125" s="26"/>
      <c r="AZ125" s="26"/>
      <c r="BA125" s="26"/>
      <c r="BB125" s="26"/>
      <c r="BC125" s="26"/>
      <c r="BD125" s="26"/>
      <c r="BE125" s="26"/>
      <c r="BF125" s="26"/>
      <c r="BG125" s="26"/>
      <c r="BH125" s="26"/>
      <c r="BI125" s="26"/>
      <c r="BJ125" s="26"/>
      <c r="BK125" s="26"/>
      <c r="BL125" s="26"/>
      <c r="BM125" s="26"/>
      <c r="BN125" s="26"/>
      <c r="BO125" s="26"/>
    </row>
    <row r="126" spans="1:72" ht="11.25" customHeight="1" x14ac:dyDescent="0.15">
      <c r="A126" s="29"/>
      <c r="B126" s="46"/>
      <c r="C126" s="212"/>
      <c r="D126" s="213"/>
      <c r="E126" s="241" t="s">
        <v>550</v>
      </c>
      <c r="F126" s="241"/>
      <c r="G126" s="169" t="s">
        <v>2</v>
      </c>
      <c r="H126" s="170"/>
      <c r="I126" s="171"/>
      <c r="J126" s="172" t="str">
        <f>入力してください!G49 &amp; ""</f>
        <v/>
      </c>
      <c r="K126" s="173"/>
      <c r="L126" s="173"/>
      <c r="M126" s="173"/>
      <c r="N126" s="173"/>
      <c r="O126" s="173"/>
      <c r="P126" s="173"/>
      <c r="Q126" s="173"/>
      <c r="R126" s="173"/>
      <c r="S126" s="173"/>
      <c r="T126" s="173"/>
      <c r="U126" s="173"/>
      <c r="V126" s="174"/>
      <c r="W126" s="175" t="s">
        <v>541</v>
      </c>
      <c r="X126" s="176"/>
      <c r="Y126" s="176"/>
      <c r="Z126" s="177"/>
      <c r="AA126" s="146" t="str">
        <f>IF(入力してください!I51&lt;&gt;"",入力してください!G51 &amp; 入力してください!I51 &amp; "年" &amp; 入力してください!N51 &amp; "月" &amp; 入力してください!R51 &amp; "日","年　　月　　日")</f>
        <v>年　　月　　日</v>
      </c>
      <c r="AB126" s="181"/>
      <c r="AC126" s="181"/>
      <c r="AD126" s="181"/>
      <c r="AE126" s="181"/>
      <c r="AF126" s="181"/>
      <c r="AG126" s="147"/>
      <c r="AH126" s="156" t="s">
        <v>537</v>
      </c>
      <c r="AI126" s="158"/>
      <c r="AJ126" s="146" t="str">
        <f>入力してください!G50&amp;""</f>
        <v/>
      </c>
      <c r="AK126" s="147"/>
      <c r="AL126" s="47"/>
      <c r="AN126" s="26"/>
      <c r="AO126" s="26"/>
      <c r="AP126" s="26"/>
      <c r="AQ126" s="26"/>
      <c r="AR126" s="26"/>
      <c r="AS126" s="26"/>
      <c r="AT126" s="26"/>
      <c r="AU126" s="26"/>
      <c r="AV126" s="26"/>
      <c r="AW126" s="26"/>
      <c r="AX126" s="26"/>
      <c r="AY126" s="26"/>
      <c r="AZ126" s="26"/>
      <c r="BA126" s="26"/>
      <c r="BB126" s="26"/>
      <c r="BC126" s="26"/>
      <c r="BD126" s="26"/>
      <c r="BE126" s="26"/>
      <c r="BF126" s="26"/>
      <c r="BG126" s="26"/>
      <c r="BH126" s="26"/>
      <c r="BI126" s="26"/>
      <c r="BJ126" s="26"/>
      <c r="BK126" s="26"/>
      <c r="BL126" s="26"/>
      <c r="BM126" s="26"/>
      <c r="BN126" s="26"/>
      <c r="BO126" s="26"/>
    </row>
    <row r="127" spans="1:72" ht="19.5" customHeight="1" x14ac:dyDescent="0.2">
      <c r="A127" s="29"/>
      <c r="B127" s="46"/>
      <c r="C127" s="212"/>
      <c r="D127" s="213"/>
      <c r="E127" s="220"/>
      <c r="F127" s="220"/>
      <c r="G127" s="150" t="s">
        <v>559</v>
      </c>
      <c r="H127" s="151"/>
      <c r="I127" s="152"/>
      <c r="J127" s="153" t="str">
        <f>入力してください!G48 &amp; ""</f>
        <v/>
      </c>
      <c r="K127" s="154"/>
      <c r="L127" s="154"/>
      <c r="M127" s="154"/>
      <c r="N127" s="154"/>
      <c r="O127" s="154"/>
      <c r="P127" s="154"/>
      <c r="Q127" s="154"/>
      <c r="R127" s="154"/>
      <c r="S127" s="154"/>
      <c r="T127" s="154"/>
      <c r="U127" s="154"/>
      <c r="V127" s="155"/>
      <c r="W127" s="178"/>
      <c r="X127" s="179"/>
      <c r="Y127" s="179"/>
      <c r="Z127" s="180"/>
      <c r="AA127" s="148"/>
      <c r="AB127" s="182"/>
      <c r="AC127" s="182"/>
      <c r="AD127" s="182"/>
      <c r="AE127" s="182"/>
      <c r="AF127" s="182"/>
      <c r="AG127" s="149"/>
      <c r="AH127" s="159"/>
      <c r="AI127" s="161"/>
      <c r="AJ127" s="148"/>
      <c r="AK127" s="149"/>
      <c r="AL127" s="47"/>
      <c r="AN127" s="26"/>
      <c r="AO127" s="26"/>
      <c r="AP127" s="26"/>
      <c r="AQ127" s="26"/>
      <c r="AR127" s="26"/>
      <c r="AS127" s="26"/>
      <c r="AT127" s="26"/>
      <c r="AU127" s="26"/>
      <c r="AV127" s="26"/>
      <c r="AW127" s="26"/>
      <c r="AX127" s="26"/>
      <c r="AY127" s="26"/>
      <c r="AZ127" s="26"/>
      <c r="BA127" s="26"/>
      <c r="BB127" s="26"/>
      <c r="BC127" s="26"/>
      <c r="BD127" s="26"/>
      <c r="BE127" s="26"/>
      <c r="BF127" s="26"/>
      <c r="BG127" s="26"/>
      <c r="BH127" s="26"/>
      <c r="BI127" s="26"/>
      <c r="BJ127" s="26"/>
      <c r="BK127" s="26"/>
      <c r="BL127" s="26"/>
      <c r="BM127" s="26"/>
      <c r="BN127" s="26"/>
      <c r="BO127" s="26"/>
    </row>
    <row r="128" spans="1:72" ht="12.75" customHeight="1" x14ac:dyDescent="0.2">
      <c r="A128" s="29"/>
      <c r="B128" s="46"/>
      <c r="C128" s="212"/>
      <c r="D128" s="213"/>
      <c r="E128" s="220"/>
      <c r="F128" s="220"/>
      <c r="G128" s="156" t="s">
        <v>542</v>
      </c>
      <c r="H128" s="157"/>
      <c r="I128" s="157"/>
      <c r="J128" s="157"/>
      <c r="K128" s="158"/>
      <c r="L128" s="65" t="str">
        <f>IF(入力してください!Q52="同じ","☑","□")</f>
        <v>□</v>
      </c>
      <c r="M128" s="66" t="s">
        <v>561</v>
      </c>
      <c r="N128" s="67"/>
      <c r="O128" s="67"/>
      <c r="P128" s="67"/>
      <c r="Q128" s="67"/>
      <c r="R128" s="58"/>
      <c r="S128" s="58"/>
      <c r="T128" s="58"/>
      <c r="U128" s="58"/>
      <c r="V128" s="58"/>
      <c r="W128" s="58"/>
      <c r="X128" s="58"/>
      <c r="Y128" s="58"/>
      <c r="Z128" s="58"/>
      <c r="AA128" s="58"/>
      <c r="AB128" s="58"/>
      <c r="AC128" s="58"/>
      <c r="AD128" s="58"/>
      <c r="AE128" s="58"/>
      <c r="AF128" s="58"/>
      <c r="AG128" s="58"/>
      <c r="AH128" s="58"/>
      <c r="AI128" s="58"/>
      <c r="AJ128" s="58"/>
      <c r="AK128" s="59"/>
      <c r="AL128" s="47"/>
      <c r="AN128" s="26"/>
      <c r="AO128" s="26"/>
      <c r="AP128" s="26"/>
      <c r="AQ128" s="26"/>
      <c r="AR128" s="26"/>
      <c r="AS128" s="26"/>
      <c r="AT128" s="26"/>
      <c r="AU128" s="26"/>
      <c r="AV128" s="26"/>
      <c r="AW128" s="26"/>
      <c r="AX128" s="26"/>
      <c r="AY128" s="26"/>
      <c r="AZ128" s="26"/>
      <c r="BA128" s="26"/>
      <c r="BB128" s="26"/>
      <c r="BC128" s="26"/>
      <c r="BD128" s="26"/>
      <c r="BE128" s="26"/>
      <c r="BF128" s="26"/>
      <c r="BG128" s="26"/>
      <c r="BH128" s="26"/>
      <c r="BI128" s="26"/>
      <c r="BJ128" s="26"/>
      <c r="BK128" s="26"/>
      <c r="BL128" s="26"/>
      <c r="BM128" s="26"/>
      <c r="BN128" s="26"/>
      <c r="BO128" s="26"/>
    </row>
    <row r="129" spans="1:72" ht="16.5" customHeight="1" x14ac:dyDescent="0.2">
      <c r="A129" s="29"/>
      <c r="B129" s="46"/>
      <c r="C129" s="212"/>
      <c r="D129" s="213"/>
      <c r="E129" s="220"/>
      <c r="F129" s="220"/>
      <c r="G129" s="196"/>
      <c r="H129" s="268"/>
      <c r="I129" s="268"/>
      <c r="J129" s="268"/>
      <c r="K129" s="197"/>
      <c r="L129" s="231" t="str">
        <f>"(〒" &amp; IF(入力してください!J53="","   -    ",入力してください!J53) &amp; ")"</f>
        <v>(〒   -    )</v>
      </c>
      <c r="M129" s="232"/>
      <c r="N129" s="232"/>
      <c r="O129" s="232"/>
      <c r="P129" s="232"/>
      <c r="Q129" s="233" t="str">
        <f>入力してください!G54 &amp;入力してください!J54</f>
        <v>東京都</v>
      </c>
      <c r="R129" s="233"/>
      <c r="S129" s="233"/>
      <c r="T129" s="233"/>
      <c r="U129" s="233"/>
      <c r="V129" s="233"/>
      <c r="W129" s="233"/>
      <c r="X129" s="233"/>
      <c r="Y129" s="233"/>
      <c r="Z129" s="233"/>
      <c r="AA129" s="233"/>
      <c r="AB129" s="233"/>
      <c r="AC129" s="233"/>
      <c r="AD129" s="233"/>
      <c r="AE129" s="233"/>
      <c r="AF129" s="233"/>
      <c r="AG129" s="233"/>
      <c r="AH129" s="233"/>
      <c r="AI129" s="233"/>
      <c r="AJ129" s="233"/>
      <c r="AK129" s="234"/>
      <c r="AL129" s="47"/>
      <c r="AN129" s="26"/>
      <c r="AO129" s="26"/>
      <c r="AP129" s="26"/>
      <c r="AQ129" s="26"/>
      <c r="AR129" s="26"/>
      <c r="AS129" s="26"/>
      <c r="AT129" s="26"/>
      <c r="AU129" s="26"/>
      <c r="AV129" s="26"/>
      <c r="AW129" s="26"/>
      <c r="AX129" s="26"/>
      <c r="AY129" s="26"/>
      <c r="AZ129" s="26"/>
      <c r="BA129" s="26"/>
      <c r="BB129" s="26"/>
      <c r="BC129" s="26"/>
      <c r="BD129" s="26"/>
      <c r="BE129" s="26"/>
      <c r="BF129" s="26"/>
      <c r="BG129" s="26"/>
      <c r="BH129" s="26"/>
      <c r="BI129" s="26"/>
      <c r="BJ129" s="26"/>
      <c r="BK129" s="26"/>
      <c r="BL129" s="26"/>
      <c r="BM129" s="26"/>
      <c r="BN129" s="26"/>
      <c r="BO129" s="26"/>
    </row>
    <row r="130" spans="1:72" ht="16.5" customHeight="1" x14ac:dyDescent="0.2">
      <c r="A130" s="29"/>
      <c r="B130" s="46"/>
      <c r="C130" s="212"/>
      <c r="D130" s="213"/>
      <c r="E130" s="220"/>
      <c r="F130" s="220"/>
      <c r="G130" s="159"/>
      <c r="H130" s="160"/>
      <c r="I130" s="160"/>
      <c r="J130" s="160"/>
      <c r="K130" s="161"/>
      <c r="L130" s="33"/>
      <c r="M130" s="34"/>
      <c r="N130" s="34"/>
      <c r="O130" s="34"/>
      <c r="P130" s="34"/>
      <c r="Q130" s="166" t="str">
        <f>入力してください!J55 &amp; ""</f>
        <v/>
      </c>
      <c r="R130" s="166"/>
      <c r="S130" s="166"/>
      <c r="T130" s="166"/>
      <c r="U130" s="166"/>
      <c r="V130" s="166"/>
      <c r="W130" s="166"/>
      <c r="X130" s="166"/>
      <c r="Y130" s="166"/>
      <c r="Z130" s="166"/>
      <c r="AA130" s="166"/>
      <c r="AB130" s="166"/>
      <c r="AC130" s="166"/>
      <c r="AD130" s="166"/>
      <c r="AE130" s="166"/>
      <c r="AF130" s="166"/>
      <c r="AG130" s="166"/>
      <c r="AH130" s="166"/>
      <c r="AI130" s="166"/>
      <c r="AJ130" s="166"/>
      <c r="AK130" s="167"/>
      <c r="AL130" s="47"/>
      <c r="AN130" s="26"/>
      <c r="AO130" s="26"/>
      <c r="AP130" s="26"/>
      <c r="AQ130" s="26"/>
      <c r="AR130" s="26"/>
      <c r="AS130" s="26"/>
      <c r="AT130" s="26"/>
      <c r="AU130" s="26"/>
      <c r="AV130" s="26"/>
      <c r="AW130" s="26"/>
      <c r="AX130" s="26"/>
      <c r="AY130" s="26"/>
      <c r="AZ130" s="26"/>
      <c r="BA130" s="26"/>
      <c r="BB130" s="26"/>
      <c r="BC130" s="26"/>
      <c r="BD130" s="26"/>
      <c r="BE130" s="26"/>
      <c r="BF130" s="26"/>
      <c r="BG130" s="26"/>
      <c r="BH130" s="26"/>
      <c r="BI130" s="26"/>
      <c r="BJ130" s="26"/>
      <c r="BK130" s="26"/>
      <c r="BL130" s="26"/>
      <c r="BM130" s="26"/>
      <c r="BN130" s="26"/>
      <c r="BO130" s="26"/>
      <c r="BP130" s="26"/>
      <c r="BQ130" s="26"/>
      <c r="BR130" s="26"/>
      <c r="BS130" s="26"/>
      <c r="BT130" s="26"/>
    </row>
    <row r="131" spans="1:72" ht="12.75" customHeight="1" x14ac:dyDescent="0.2">
      <c r="A131" s="29"/>
      <c r="B131" s="46"/>
      <c r="C131" s="212"/>
      <c r="D131" s="213"/>
      <c r="E131" s="220"/>
      <c r="F131" s="220"/>
      <c r="G131" s="187" t="s">
        <v>591</v>
      </c>
      <c r="H131" s="188"/>
      <c r="I131" s="188"/>
      <c r="J131" s="188"/>
      <c r="K131" s="189"/>
      <c r="L131" s="239" t="str">
        <f>入力してください!G57 &amp;"　"&amp;入力してください!J57&amp;""</f>
        <v>東京都　</v>
      </c>
      <c r="M131" s="239"/>
      <c r="N131" s="239"/>
      <c r="O131" s="239"/>
      <c r="P131" s="239"/>
      <c r="Q131" s="239"/>
      <c r="R131" s="239"/>
      <c r="S131" s="239"/>
      <c r="T131" s="239"/>
      <c r="U131" s="239"/>
      <c r="V131" s="239"/>
      <c r="W131" s="239"/>
      <c r="X131" s="239"/>
      <c r="Y131" s="239"/>
      <c r="Z131" s="235" t="s">
        <v>582</v>
      </c>
      <c r="AA131" s="235"/>
      <c r="AB131" s="235"/>
      <c r="AC131" s="235"/>
      <c r="AD131" s="235"/>
      <c r="AE131" s="235"/>
      <c r="AF131" s="242" t="str">
        <f>IF(入力してください!Q58="同意する","☑","□")&amp;"　同意する"</f>
        <v>□　同意する</v>
      </c>
      <c r="AG131" s="242"/>
      <c r="AH131" s="242"/>
      <c r="AI131" s="242"/>
      <c r="AJ131" s="242"/>
      <c r="AK131" s="242"/>
      <c r="AL131" s="47"/>
      <c r="AN131" s="26"/>
      <c r="AO131" s="26"/>
      <c r="AP131" s="26"/>
      <c r="AQ131" s="26"/>
      <c r="AR131" s="26"/>
      <c r="AS131" s="26"/>
      <c r="AT131" s="26"/>
      <c r="AU131" s="26"/>
      <c r="AV131" s="26"/>
      <c r="AW131" s="26"/>
      <c r="AX131" s="26"/>
      <c r="AY131" s="26"/>
      <c r="AZ131" s="26"/>
      <c r="BA131" s="26"/>
      <c r="BB131" s="26"/>
      <c r="BC131" s="26"/>
      <c r="BD131" s="26"/>
      <c r="BE131" s="26"/>
      <c r="BF131" s="26"/>
      <c r="BG131" s="26"/>
      <c r="BH131" s="26"/>
      <c r="BI131" s="26"/>
      <c r="BJ131" s="26"/>
      <c r="BK131" s="26"/>
      <c r="BL131" s="26"/>
      <c r="BM131" s="26"/>
      <c r="BN131" s="26"/>
      <c r="BO131" s="26"/>
      <c r="BP131" s="26"/>
      <c r="BQ131" s="26"/>
      <c r="BR131" s="26"/>
      <c r="BS131" s="26"/>
      <c r="BT131" s="26"/>
    </row>
    <row r="132" spans="1:72" ht="12.75" customHeight="1" x14ac:dyDescent="0.2">
      <c r="A132" s="29"/>
      <c r="B132" s="46"/>
      <c r="C132" s="212"/>
      <c r="D132" s="213"/>
      <c r="E132" s="220"/>
      <c r="F132" s="220"/>
      <c r="G132" s="190"/>
      <c r="H132" s="191"/>
      <c r="I132" s="191"/>
      <c r="J132" s="191"/>
      <c r="K132" s="192"/>
      <c r="L132" s="240"/>
      <c r="M132" s="240"/>
      <c r="N132" s="240"/>
      <c r="O132" s="240"/>
      <c r="P132" s="240"/>
      <c r="Q132" s="240"/>
      <c r="R132" s="240"/>
      <c r="S132" s="240"/>
      <c r="T132" s="240"/>
      <c r="U132" s="240"/>
      <c r="V132" s="240"/>
      <c r="W132" s="240"/>
      <c r="X132" s="240"/>
      <c r="Y132" s="240"/>
      <c r="Z132" s="236"/>
      <c r="AA132" s="236"/>
      <c r="AB132" s="236"/>
      <c r="AC132" s="236"/>
      <c r="AD132" s="236"/>
      <c r="AE132" s="236"/>
      <c r="AF132" s="243"/>
      <c r="AG132" s="243"/>
      <c r="AH132" s="243"/>
      <c r="AI132" s="243"/>
      <c r="AJ132" s="243"/>
      <c r="AK132" s="243"/>
      <c r="AL132" s="47"/>
      <c r="AN132" s="26"/>
      <c r="AO132" s="26"/>
      <c r="AP132" s="26"/>
      <c r="AQ132" s="26"/>
      <c r="AR132" s="26"/>
      <c r="AS132" s="26"/>
      <c r="AT132" s="26"/>
      <c r="AU132" s="26"/>
      <c r="AV132" s="26"/>
      <c r="AW132" s="26"/>
      <c r="AX132" s="26"/>
      <c r="AY132" s="26"/>
      <c r="AZ132" s="26"/>
      <c r="BA132" s="26"/>
      <c r="BB132" s="26"/>
      <c r="BC132" s="26"/>
      <c r="BD132" s="26"/>
      <c r="BE132" s="26"/>
      <c r="BF132" s="26"/>
      <c r="BG132" s="26"/>
      <c r="BH132" s="26"/>
      <c r="BI132" s="26"/>
      <c r="BJ132" s="26"/>
      <c r="BK132" s="26"/>
      <c r="BL132" s="26"/>
      <c r="BM132" s="26"/>
      <c r="BN132" s="26"/>
      <c r="BO132" s="26"/>
      <c r="BP132" s="26"/>
      <c r="BQ132" s="26"/>
      <c r="BR132" s="26"/>
      <c r="BS132" s="26"/>
      <c r="BT132" s="26"/>
    </row>
    <row r="133" spans="1:72" ht="24" customHeight="1" x14ac:dyDescent="0.2">
      <c r="A133" s="29"/>
      <c r="B133" s="46"/>
      <c r="C133" s="212"/>
      <c r="D133" s="213"/>
      <c r="E133" s="221"/>
      <c r="F133" s="221"/>
      <c r="G133" s="184" t="s">
        <v>560</v>
      </c>
      <c r="H133" s="185"/>
      <c r="I133" s="185"/>
      <c r="J133" s="185"/>
      <c r="K133" s="186"/>
      <c r="L133" s="301"/>
      <c r="M133" s="302"/>
      <c r="N133" s="302"/>
      <c r="O133" s="302"/>
      <c r="P133" s="302"/>
      <c r="Q133" s="302"/>
      <c r="R133" s="302"/>
      <c r="S133" s="302"/>
      <c r="T133" s="302"/>
      <c r="U133" s="302"/>
      <c r="V133" s="302"/>
      <c r="W133" s="302"/>
      <c r="X133" s="302"/>
      <c r="Y133" s="302"/>
      <c r="Z133" s="302"/>
      <c r="AA133" s="302"/>
      <c r="AB133" s="302"/>
      <c r="AC133" s="302"/>
      <c r="AD133" s="302"/>
      <c r="AE133" s="302"/>
      <c r="AF133" s="302"/>
      <c r="AG133" s="302"/>
      <c r="AH133" s="302"/>
      <c r="AI133" s="302"/>
      <c r="AJ133" s="302"/>
      <c r="AK133" s="303"/>
      <c r="AL133" s="47"/>
      <c r="AN133" s="26"/>
      <c r="AO133" s="26"/>
      <c r="AP133" s="26"/>
      <c r="AQ133" s="26"/>
      <c r="AR133" s="26"/>
      <c r="AS133" s="26"/>
      <c r="AT133" s="26"/>
      <c r="AU133" s="26"/>
      <c r="AV133" s="26"/>
      <c r="AW133" s="26"/>
      <c r="AX133" s="26"/>
      <c r="AY133" s="26"/>
      <c r="AZ133" s="26"/>
      <c r="BA133" s="26"/>
      <c r="BB133" s="26"/>
      <c r="BC133" s="26"/>
      <c r="BD133" s="26"/>
      <c r="BE133" s="26"/>
      <c r="BF133" s="26"/>
      <c r="BG133" s="26"/>
      <c r="BH133" s="26"/>
      <c r="BI133" s="26"/>
      <c r="BJ133" s="26"/>
      <c r="BK133" s="26"/>
      <c r="BL133" s="26"/>
      <c r="BM133" s="26"/>
      <c r="BN133" s="26"/>
      <c r="BO133" s="26"/>
    </row>
    <row r="134" spans="1:72" ht="11.25" customHeight="1" x14ac:dyDescent="0.15">
      <c r="A134" s="29"/>
      <c r="B134" s="46"/>
      <c r="C134" s="212"/>
      <c r="D134" s="213"/>
      <c r="E134" s="220" t="s">
        <v>563</v>
      </c>
      <c r="F134" s="220"/>
      <c r="G134" s="222" t="s">
        <v>2</v>
      </c>
      <c r="H134" s="223"/>
      <c r="I134" s="224"/>
      <c r="J134" s="225" t="str">
        <f>入力してください!G62 &amp; ""</f>
        <v/>
      </c>
      <c r="K134" s="226"/>
      <c r="L134" s="226"/>
      <c r="M134" s="226"/>
      <c r="N134" s="226"/>
      <c r="O134" s="226"/>
      <c r="P134" s="226"/>
      <c r="Q134" s="226"/>
      <c r="R134" s="226"/>
      <c r="S134" s="226"/>
      <c r="T134" s="226"/>
      <c r="U134" s="226"/>
      <c r="V134" s="227"/>
      <c r="W134" s="228" t="s">
        <v>541</v>
      </c>
      <c r="X134" s="229"/>
      <c r="Y134" s="229"/>
      <c r="Z134" s="230"/>
      <c r="AA134" s="193" t="str">
        <f>IF(入力してください!I64&lt;&gt;"",入力してください!G64 &amp; 入力してください!I64 &amp; "年" &amp; 入力してください!N64 &amp; "月" &amp; 入力してください!R64 &amp; "日","年　　月　　日")</f>
        <v>年　　月　　日</v>
      </c>
      <c r="AB134" s="194"/>
      <c r="AC134" s="194"/>
      <c r="AD134" s="194"/>
      <c r="AE134" s="194"/>
      <c r="AF134" s="194"/>
      <c r="AG134" s="195"/>
      <c r="AH134" s="196" t="s">
        <v>537</v>
      </c>
      <c r="AI134" s="197"/>
      <c r="AJ134" s="193" t="str">
        <f>入力してください!G63&amp;""</f>
        <v/>
      </c>
      <c r="AK134" s="195"/>
      <c r="AL134" s="47"/>
      <c r="AN134" s="26"/>
      <c r="AO134" s="26"/>
      <c r="AP134" s="26"/>
      <c r="AQ134" s="26"/>
      <c r="AR134" s="26"/>
      <c r="AS134" s="26"/>
      <c r="AT134" s="26"/>
      <c r="AU134" s="26"/>
      <c r="AV134" s="26"/>
      <c r="AW134" s="26"/>
      <c r="AX134" s="26"/>
      <c r="AY134" s="26"/>
      <c r="AZ134" s="26"/>
      <c r="BA134" s="26"/>
      <c r="BB134" s="26"/>
      <c r="BC134" s="26"/>
      <c r="BD134" s="26"/>
      <c r="BE134" s="26"/>
      <c r="BF134" s="26"/>
      <c r="BG134" s="26"/>
      <c r="BH134" s="26"/>
      <c r="BI134" s="26"/>
      <c r="BJ134" s="26"/>
      <c r="BK134" s="26"/>
      <c r="BL134" s="26"/>
      <c r="BM134" s="26"/>
      <c r="BN134" s="26"/>
      <c r="BO134" s="26"/>
    </row>
    <row r="135" spans="1:72" ht="19.5" customHeight="1" x14ac:dyDescent="0.2">
      <c r="A135" s="29"/>
      <c r="B135" s="46"/>
      <c r="C135" s="212"/>
      <c r="D135" s="213"/>
      <c r="E135" s="220"/>
      <c r="F135" s="220"/>
      <c r="G135" s="150" t="s">
        <v>559</v>
      </c>
      <c r="H135" s="151"/>
      <c r="I135" s="152"/>
      <c r="J135" s="153" t="str">
        <f>入力してください!G61 &amp; ""</f>
        <v/>
      </c>
      <c r="K135" s="154"/>
      <c r="L135" s="154"/>
      <c r="M135" s="154"/>
      <c r="N135" s="154"/>
      <c r="O135" s="154"/>
      <c r="P135" s="154"/>
      <c r="Q135" s="154"/>
      <c r="R135" s="154"/>
      <c r="S135" s="154"/>
      <c r="T135" s="154"/>
      <c r="U135" s="154"/>
      <c r="V135" s="155"/>
      <c r="W135" s="178"/>
      <c r="X135" s="179"/>
      <c r="Y135" s="179"/>
      <c r="Z135" s="180"/>
      <c r="AA135" s="148"/>
      <c r="AB135" s="182"/>
      <c r="AC135" s="182"/>
      <c r="AD135" s="182"/>
      <c r="AE135" s="182"/>
      <c r="AF135" s="182"/>
      <c r="AG135" s="149"/>
      <c r="AH135" s="159"/>
      <c r="AI135" s="161"/>
      <c r="AJ135" s="148"/>
      <c r="AK135" s="149"/>
      <c r="AL135" s="47"/>
      <c r="AN135" s="26"/>
      <c r="AO135" s="26"/>
      <c r="AP135" s="26"/>
      <c r="AQ135" s="26"/>
      <c r="AR135" s="26"/>
      <c r="AS135" s="26"/>
      <c r="AT135" s="26"/>
      <c r="AU135" s="26"/>
      <c r="AV135" s="26"/>
      <c r="AW135" s="26"/>
      <c r="AX135" s="26"/>
      <c r="AY135" s="26"/>
      <c r="AZ135" s="26"/>
      <c r="BA135" s="26"/>
      <c r="BB135" s="26"/>
      <c r="BC135" s="26"/>
      <c r="BD135" s="26"/>
      <c r="BE135" s="26"/>
      <c r="BF135" s="26"/>
      <c r="BG135" s="26"/>
      <c r="BH135" s="26"/>
      <c r="BI135" s="26"/>
      <c r="BJ135" s="26"/>
      <c r="BK135" s="26"/>
      <c r="BL135" s="26"/>
      <c r="BM135" s="26"/>
      <c r="BN135" s="26"/>
      <c r="BO135" s="26"/>
    </row>
    <row r="136" spans="1:72" ht="12.75" customHeight="1" x14ac:dyDescent="0.2">
      <c r="A136" s="29"/>
      <c r="B136" s="46"/>
      <c r="C136" s="212"/>
      <c r="D136" s="213"/>
      <c r="E136" s="220"/>
      <c r="F136" s="220"/>
      <c r="G136" s="156" t="s">
        <v>542</v>
      </c>
      <c r="H136" s="157"/>
      <c r="I136" s="157"/>
      <c r="J136" s="157"/>
      <c r="K136" s="158"/>
      <c r="L136" s="65" t="str">
        <f>IF(入力してください!Q65="同じ","☑","□")</f>
        <v>□</v>
      </c>
      <c r="M136" s="66" t="s">
        <v>561</v>
      </c>
      <c r="N136" s="67"/>
      <c r="O136" s="67"/>
      <c r="P136" s="67"/>
      <c r="Q136" s="67"/>
      <c r="R136" s="58"/>
      <c r="S136" s="58"/>
      <c r="T136" s="58"/>
      <c r="U136" s="58"/>
      <c r="V136" s="58"/>
      <c r="W136" s="58"/>
      <c r="X136" s="58"/>
      <c r="Y136" s="58"/>
      <c r="Z136" s="58"/>
      <c r="AA136" s="58"/>
      <c r="AB136" s="58"/>
      <c r="AC136" s="58"/>
      <c r="AD136" s="58"/>
      <c r="AE136" s="58"/>
      <c r="AF136" s="58"/>
      <c r="AG136" s="58"/>
      <c r="AH136" s="58"/>
      <c r="AI136" s="58"/>
      <c r="AJ136" s="58"/>
      <c r="AK136" s="59"/>
      <c r="AL136" s="47"/>
      <c r="AN136" s="26"/>
      <c r="AO136" s="26"/>
      <c r="AP136" s="26"/>
      <c r="AQ136" s="26"/>
      <c r="AR136" s="26"/>
      <c r="AS136" s="26"/>
      <c r="AT136" s="26"/>
      <c r="AU136" s="26"/>
      <c r="AV136" s="26"/>
      <c r="AW136" s="26"/>
      <c r="AX136" s="26"/>
      <c r="AY136" s="26"/>
      <c r="AZ136" s="26"/>
      <c r="BA136" s="26"/>
      <c r="BB136" s="26"/>
      <c r="BC136" s="26"/>
      <c r="BD136" s="26"/>
      <c r="BE136" s="26"/>
      <c r="BF136" s="26"/>
      <c r="BG136" s="26"/>
      <c r="BH136" s="26"/>
      <c r="BI136" s="26"/>
      <c r="BJ136" s="26"/>
      <c r="BK136" s="26"/>
      <c r="BL136" s="26"/>
      <c r="BM136" s="26"/>
      <c r="BN136" s="26"/>
      <c r="BO136" s="26"/>
    </row>
    <row r="137" spans="1:72" ht="16.5" customHeight="1" x14ac:dyDescent="0.2">
      <c r="A137" s="29"/>
      <c r="B137" s="46"/>
      <c r="C137" s="212"/>
      <c r="D137" s="213"/>
      <c r="E137" s="220"/>
      <c r="F137" s="220"/>
      <c r="G137" s="196"/>
      <c r="H137" s="268"/>
      <c r="I137" s="268"/>
      <c r="J137" s="268"/>
      <c r="K137" s="197"/>
      <c r="L137" s="231" t="str">
        <f>"(〒" &amp; IF(入力してください!J66="","   -    ",入力してください!J66) &amp; ")"</f>
        <v>(〒   -    )</v>
      </c>
      <c r="M137" s="232"/>
      <c r="N137" s="232"/>
      <c r="O137" s="232"/>
      <c r="P137" s="232"/>
      <c r="Q137" s="233" t="str">
        <f>入力してください!G67 &amp;入力してください!J67</f>
        <v>東京都</v>
      </c>
      <c r="R137" s="233"/>
      <c r="S137" s="233"/>
      <c r="T137" s="233"/>
      <c r="U137" s="233"/>
      <c r="V137" s="233"/>
      <c r="W137" s="233"/>
      <c r="X137" s="233"/>
      <c r="Y137" s="233"/>
      <c r="Z137" s="233"/>
      <c r="AA137" s="233"/>
      <c r="AB137" s="233"/>
      <c r="AC137" s="233"/>
      <c r="AD137" s="233"/>
      <c r="AE137" s="233"/>
      <c r="AF137" s="233"/>
      <c r="AG137" s="233"/>
      <c r="AH137" s="233"/>
      <c r="AI137" s="233"/>
      <c r="AJ137" s="233"/>
      <c r="AK137" s="234"/>
      <c r="AL137" s="47"/>
      <c r="AN137" s="26"/>
      <c r="AO137" s="26"/>
      <c r="AP137" s="26"/>
      <c r="AQ137" s="26"/>
      <c r="AR137" s="26"/>
      <c r="AS137" s="26"/>
      <c r="AT137" s="26"/>
      <c r="AU137" s="26"/>
      <c r="AV137" s="26"/>
      <c r="AW137" s="26"/>
      <c r="AX137" s="26"/>
      <c r="AY137" s="26"/>
      <c r="AZ137" s="26"/>
      <c r="BA137" s="26"/>
      <c r="BB137" s="26"/>
      <c r="BC137" s="26"/>
      <c r="BD137" s="26"/>
      <c r="BE137" s="26"/>
      <c r="BF137" s="26"/>
      <c r="BG137" s="26"/>
      <c r="BH137" s="26"/>
      <c r="BI137" s="26"/>
      <c r="BJ137" s="26"/>
      <c r="BK137" s="26"/>
      <c r="BL137" s="26"/>
      <c r="BM137" s="26"/>
      <c r="BN137" s="26"/>
      <c r="BO137" s="26"/>
    </row>
    <row r="138" spans="1:72" ht="16.5" customHeight="1" x14ac:dyDescent="0.2">
      <c r="A138" s="29"/>
      <c r="B138" s="46"/>
      <c r="C138" s="212"/>
      <c r="D138" s="213"/>
      <c r="E138" s="220"/>
      <c r="F138" s="220"/>
      <c r="G138" s="159"/>
      <c r="H138" s="160"/>
      <c r="I138" s="160"/>
      <c r="J138" s="160"/>
      <c r="K138" s="161"/>
      <c r="L138" s="33"/>
      <c r="M138" s="34"/>
      <c r="N138" s="34"/>
      <c r="O138" s="34"/>
      <c r="P138" s="34"/>
      <c r="Q138" s="166" t="str">
        <f>入力してください!J68 &amp; ""</f>
        <v/>
      </c>
      <c r="R138" s="166"/>
      <c r="S138" s="166"/>
      <c r="T138" s="166"/>
      <c r="U138" s="166"/>
      <c r="V138" s="166"/>
      <c r="W138" s="166"/>
      <c r="X138" s="166"/>
      <c r="Y138" s="166"/>
      <c r="Z138" s="166"/>
      <c r="AA138" s="166"/>
      <c r="AB138" s="166"/>
      <c r="AC138" s="166"/>
      <c r="AD138" s="166"/>
      <c r="AE138" s="166"/>
      <c r="AF138" s="166"/>
      <c r="AG138" s="166"/>
      <c r="AH138" s="166"/>
      <c r="AI138" s="166"/>
      <c r="AJ138" s="166"/>
      <c r="AK138" s="167"/>
      <c r="AL138" s="47"/>
      <c r="AN138" s="26"/>
      <c r="AO138" s="26"/>
      <c r="AP138" s="26"/>
      <c r="AQ138" s="26"/>
      <c r="AR138" s="26"/>
      <c r="AS138" s="26"/>
      <c r="AT138" s="26"/>
      <c r="AU138" s="26"/>
      <c r="AV138" s="26"/>
      <c r="AW138" s="26"/>
      <c r="AX138" s="26"/>
      <c r="AY138" s="26"/>
      <c r="AZ138" s="26"/>
      <c r="BA138" s="26"/>
      <c r="BB138" s="26"/>
      <c r="BC138" s="26"/>
      <c r="BD138" s="26"/>
      <c r="BE138" s="26"/>
      <c r="BF138" s="26"/>
      <c r="BG138" s="26"/>
      <c r="BH138" s="26"/>
      <c r="BI138" s="26"/>
      <c r="BJ138" s="26"/>
      <c r="BK138" s="26"/>
      <c r="BL138" s="26"/>
      <c r="BM138" s="26"/>
      <c r="BN138" s="26"/>
      <c r="BO138" s="26"/>
      <c r="BP138" s="26"/>
      <c r="BQ138" s="26"/>
      <c r="BR138" s="26"/>
      <c r="BS138" s="26"/>
      <c r="BT138" s="26"/>
    </row>
    <row r="139" spans="1:72" ht="12.75" customHeight="1" x14ac:dyDescent="0.2">
      <c r="A139" s="29"/>
      <c r="B139" s="46"/>
      <c r="C139" s="212"/>
      <c r="D139" s="213"/>
      <c r="E139" s="220"/>
      <c r="F139" s="220"/>
      <c r="G139" s="187" t="s">
        <v>591</v>
      </c>
      <c r="H139" s="188"/>
      <c r="I139" s="188"/>
      <c r="J139" s="188"/>
      <c r="K139" s="189"/>
      <c r="L139" s="239" t="str">
        <f>入力してください!G70 &amp;"　"&amp;入力してください!J70&amp;""</f>
        <v>東京都　</v>
      </c>
      <c r="M139" s="239"/>
      <c r="N139" s="239"/>
      <c r="O139" s="239"/>
      <c r="P139" s="239"/>
      <c r="Q139" s="239"/>
      <c r="R139" s="239"/>
      <c r="S139" s="239"/>
      <c r="T139" s="239"/>
      <c r="U139" s="239"/>
      <c r="V139" s="239"/>
      <c r="W139" s="239"/>
      <c r="X139" s="239"/>
      <c r="Y139" s="239"/>
      <c r="Z139" s="235" t="s">
        <v>582</v>
      </c>
      <c r="AA139" s="235"/>
      <c r="AB139" s="235"/>
      <c r="AC139" s="235"/>
      <c r="AD139" s="235"/>
      <c r="AE139" s="235"/>
      <c r="AF139" s="242" t="str">
        <f>IF(入力してください!Q71="同意する","☑","□")&amp;"　同意する"</f>
        <v>□　同意する</v>
      </c>
      <c r="AG139" s="242"/>
      <c r="AH139" s="242"/>
      <c r="AI139" s="242"/>
      <c r="AJ139" s="242"/>
      <c r="AK139" s="242"/>
      <c r="AL139" s="47"/>
      <c r="AN139" s="26"/>
      <c r="AO139" s="26"/>
      <c r="AP139" s="26"/>
      <c r="AQ139" s="26"/>
      <c r="AR139" s="26"/>
      <c r="AS139" s="26"/>
      <c r="AT139" s="26"/>
      <c r="AU139" s="26"/>
      <c r="AV139" s="26"/>
      <c r="AW139" s="26"/>
      <c r="AX139" s="26"/>
      <c r="AY139" s="26"/>
      <c r="AZ139" s="26"/>
      <c r="BA139" s="26"/>
      <c r="BB139" s="26"/>
      <c r="BC139" s="26"/>
      <c r="BD139" s="26"/>
      <c r="BE139" s="26"/>
      <c r="BF139" s="26"/>
      <c r="BG139" s="26"/>
      <c r="BH139" s="26"/>
      <c r="BI139" s="26"/>
      <c r="BJ139" s="26"/>
      <c r="BK139" s="26"/>
      <c r="BL139" s="26"/>
      <c r="BM139" s="26"/>
      <c r="BN139" s="26"/>
      <c r="BO139" s="26"/>
      <c r="BP139" s="26"/>
      <c r="BQ139" s="26"/>
      <c r="BR139" s="26"/>
      <c r="BS139" s="26"/>
      <c r="BT139" s="26"/>
    </row>
    <row r="140" spans="1:72" ht="12.75" customHeight="1" x14ac:dyDescent="0.2">
      <c r="A140" s="29"/>
      <c r="B140" s="46"/>
      <c r="C140" s="212"/>
      <c r="D140" s="213"/>
      <c r="E140" s="220"/>
      <c r="F140" s="220"/>
      <c r="G140" s="190"/>
      <c r="H140" s="191"/>
      <c r="I140" s="191"/>
      <c r="J140" s="191"/>
      <c r="K140" s="192"/>
      <c r="L140" s="240"/>
      <c r="M140" s="240"/>
      <c r="N140" s="240"/>
      <c r="O140" s="240"/>
      <c r="P140" s="240"/>
      <c r="Q140" s="240"/>
      <c r="R140" s="240"/>
      <c r="S140" s="240"/>
      <c r="T140" s="240"/>
      <c r="U140" s="240"/>
      <c r="V140" s="240"/>
      <c r="W140" s="240"/>
      <c r="X140" s="240"/>
      <c r="Y140" s="240"/>
      <c r="Z140" s="236"/>
      <c r="AA140" s="236"/>
      <c r="AB140" s="236"/>
      <c r="AC140" s="236"/>
      <c r="AD140" s="236"/>
      <c r="AE140" s="236"/>
      <c r="AF140" s="243"/>
      <c r="AG140" s="243"/>
      <c r="AH140" s="243"/>
      <c r="AI140" s="243"/>
      <c r="AJ140" s="243"/>
      <c r="AK140" s="243"/>
      <c r="AL140" s="47"/>
      <c r="AN140" s="26"/>
      <c r="AO140" s="26"/>
      <c r="AP140" s="26"/>
      <c r="AQ140" s="26"/>
      <c r="AR140" s="26"/>
      <c r="AS140" s="26"/>
      <c r="AT140" s="26"/>
      <c r="AU140" s="26"/>
      <c r="AV140" s="26"/>
      <c r="AW140" s="26"/>
      <c r="AX140" s="26"/>
      <c r="AY140" s="26"/>
      <c r="AZ140" s="26"/>
      <c r="BA140" s="26"/>
      <c r="BB140" s="26"/>
      <c r="BC140" s="26"/>
      <c r="BD140" s="26"/>
      <c r="BE140" s="26"/>
      <c r="BF140" s="26"/>
      <c r="BG140" s="26"/>
      <c r="BH140" s="26"/>
      <c r="BI140" s="26"/>
      <c r="BJ140" s="26"/>
      <c r="BK140" s="26"/>
      <c r="BL140" s="26"/>
      <c r="BM140" s="26"/>
      <c r="BN140" s="26"/>
      <c r="BO140" s="26"/>
      <c r="BP140" s="26"/>
      <c r="BQ140" s="26"/>
      <c r="BR140" s="26"/>
      <c r="BS140" s="26"/>
      <c r="BT140" s="26"/>
    </row>
    <row r="141" spans="1:72" ht="24" customHeight="1" x14ac:dyDescent="0.2">
      <c r="A141" s="29"/>
      <c r="B141" s="46"/>
      <c r="C141" s="214"/>
      <c r="D141" s="215"/>
      <c r="E141" s="221"/>
      <c r="F141" s="221"/>
      <c r="G141" s="184" t="s">
        <v>560</v>
      </c>
      <c r="H141" s="185"/>
      <c r="I141" s="185"/>
      <c r="J141" s="185"/>
      <c r="K141" s="186"/>
      <c r="L141" s="301"/>
      <c r="M141" s="302"/>
      <c r="N141" s="302"/>
      <c r="O141" s="302"/>
      <c r="P141" s="302"/>
      <c r="Q141" s="302"/>
      <c r="R141" s="302"/>
      <c r="S141" s="302"/>
      <c r="T141" s="302"/>
      <c r="U141" s="302"/>
      <c r="V141" s="302"/>
      <c r="W141" s="302"/>
      <c r="X141" s="302"/>
      <c r="Y141" s="302"/>
      <c r="Z141" s="302"/>
      <c r="AA141" s="302"/>
      <c r="AB141" s="302"/>
      <c r="AC141" s="302"/>
      <c r="AD141" s="302"/>
      <c r="AE141" s="302"/>
      <c r="AF141" s="302"/>
      <c r="AG141" s="302"/>
      <c r="AH141" s="302"/>
      <c r="AI141" s="302"/>
      <c r="AJ141" s="302"/>
      <c r="AK141" s="303"/>
      <c r="AL141" s="47"/>
      <c r="AN141" s="26"/>
      <c r="AO141" s="26"/>
      <c r="AP141" s="26"/>
      <c r="AQ141" s="26"/>
      <c r="AR141" s="26"/>
      <c r="AS141" s="26"/>
      <c r="AT141" s="26"/>
      <c r="AU141" s="26"/>
      <c r="AV141" s="26"/>
      <c r="AW141" s="26"/>
      <c r="AX141" s="26"/>
      <c r="AY141" s="26"/>
      <c r="AZ141" s="26"/>
      <c r="BA141" s="26"/>
      <c r="BB141" s="26"/>
      <c r="BC141" s="26"/>
      <c r="BD141" s="26"/>
      <c r="BE141" s="26"/>
      <c r="BF141" s="26"/>
      <c r="BG141" s="26"/>
      <c r="BH141" s="26"/>
      <c r="BI141" s="26"/>
      <c r="BJ141" s="26"/>
      <c r="BK141" s="26"/>
      <c r="BL141" s="26"/>
      <c r="BM141" s="26"/>
      <c r="BN141" s="26"/>
      <c r="BO141" s="26"/>
    </row>
    <row r="142" spans="1:72" ht="0.75" customHeight="1" x14ac:dyDescent="0.2">
      <c r="A142" s="29"/>
      <c r="B142" s="46"/>
      <c r="C142" s="54"/>
      <c r="D142" s="54"/>
      <c r="E142" s="32"/>
      <c r="F142" s="32"/>
      <c r="G142" s="32"/>
      <c r="H142" s="32"/>
      <c r="I142" s="55"/>
      <c r="J142" s="55"/>
      <c r="K142" s="55"/>
      <c r="L142" s="55"/>
      <c r="M142" s="55"/>
      <c r="N142" s="55"/>
      <c r="O142" s="25"/>
      <c r="P142" s="25"/>
      <c r="Q142" s="25"/>
      <c r="R142" s="25"/>
      <c r="S142" s="25"/>
      <c r="T142" s="25"/>
      <c r="U142" s="25"/>
      <c r="V142" s="25"/>
      <c r="W142" s="25"/>
      <c r="X142" s="25"/>
      <c r="Y142" s="25"/>
      <c r="Z142" s="25"/>
      <c r="AA142" s="25"/>
      <c r="AB142" s="25"/>
      <c r="AC142" s="25"/>
      <c r="AD142" s="25"/>
      <c r="AE142" s="25"/>
      <c r="AF142" s="25"/>
      <c r="AG142" s="25"/>
      <c r="AH142" s="25"/>
      <c r="AI142" s="25"/>
      <c r="AJ142" s="25"/>
      <c r="AK142" s="25"/>
      <c r="AL142" s="47"/>
    </row>
    <row r="143" spans="1:72" s="23" customFormat="1" ht="58.5" customHeight="1" x14ac:dyDescent="0.2">
      <c r="A143" s="38"/>
      <c r="B143" s="62"/>
      <c r="C143" s="202" t="s">
        <v>592</v>
      </c>
      <c r="D143" s="203"/>
      <c r="E143" s="203"/>
      <c r="F143" s="203"/>
      <c r="G143" s="203"/>
      <c r="H143" s="203"/>
      <c r="I143" s="203"/>
      <c r="J143" s="203"/>
      <c r="K143" s="203"/>
      <c r="L143" s="203"/>
      <c r="M143" s="203"/>
      <c r="N143" s="203"/>
      <c r="O143" s="203"/>
      <c r="P143" s="203"/>
      <c r="Q143" s="203"/>
      <c r="R143" s="203"/>
      <c r="S143" s="203"/>
      <c r="T143" s="203"/>
      <c r="U143" s="203"/>
      <c r="V143" s="203"/>
      <c r="W143" s="203"/>
      <c r="X143" s="203"/>
      <c r="Y143" s="203"/>
      <c r="Z143" s="203"/>
      <c r="AA143" s="203"/>
      <c r="AB143" s="203"/>
      <c r="AC143" s="203"/>
      <c r="AD143" s="203"/>
      <c r="AE143" s="203"/>
      <c r="AF143" s="203"/>
      <c r="AG143" s="203"/>
      <c r="AH143" s="203"/>
      <c r="AI143" s="203"/>
      <c r="AJ143" s="203"/>
      <c r="AK143" s="203"/>
      <c r="AL143" s="63"/>
    </row>
    <row r="144" spans="1:72" ht="20.25" customHeight="1" x14ac:dyDescent="0.2">
      <c r="A144" s="29"/>
      <c r="B144" s="46"/>
      <c r="C144" s="204" t="s">
        <v>598</v>
      </c>
      <c r="D144" s="204"/>
      <c r="E144" s="204"/>
      <c r="F144" s="204"/>
      <c r="G144" s="204"/>
      <c r="H144" s="204"/>
      <c r="I144" s="204"/>
      <c r="J144" s="204"/>
      <c r="K144" s="204"/>
      <c r="L144" s="204"/>
      <c r="M144" s="204"/>
      <c r="N144" s="204"/>
      <c r="O144" s="204"/>
      <c r="P144" s="204"/>
      <c r="Q144" s="204"/>
      <c r="R144" s="204"/>
      <c r="S144" s="204"/>
      <c r="T144" s="204"/>
      <c r="U144" s="204"/>
      <c r="V144" s="204"/>
      <c r="W144" s="204"/>
      <c r="X144" s="204"/>
      <c r="Y144" s="204"/>
      <c r="Z144" s="204"/>
      <c r="AA144" s="204"/>
      <c r="AB144" s="204"/>
      <c r="AC144" s="204"/>
      <c r="AD144" s="204"/>
      <c r="AE144" s="204"/>
      <c r="AF144" s="204"/>
      <c r="AG144" s="204"/>
      <c r="AH144" s="204"/>
      <c r="AI144" s="204"/>
      <c r="AJ144" s="204"/>
      <c r="AK144" s="204"/>
      <c r="AL144" s="64"/>
    </row>
    <row r="145" spans="1:72" ht="28.5" customHeight="1" x14ac:dyDescent="0.2">
      <c r="A145" s="29"/>
      <c r="B145" s="46"/>
      <c r="C145" s="198" t="s">
        <v>565</v>
      </c>
      <c r="D145" s="198"/>
      <c r="E145" s="205" t="s">
        <v>586</v>
      </c>
      <c r="F145" s="205"/>
      <c r="G145" s="205"/>
      <c r="H145" s="205" t="s">
        <v>589</v>
      </c>
      <c r="I145" s="205"/>
      <c r="J145" s="205"/>
      <c r="K145" s="205"/>
      <c r="L145" s="207" t="s">
        <v>583</v>
      </c>
      <c r="M145" s="207"/>
      <c r="N145" s="207"/>
      <c r="O145" s="207"/>
      <c r="P145" s="207"/>
      <c r="Q145" s="207"/>
      <c r="R145" s="199" t="s">
        <v>564</v>
      </c>
      <c r="S145" s="200"/>
      <c r="T145" s="200"/>
      <c r="U145" s="200"/>
      <c r="V145" s="200"/>
      <c r="W145" s="200"/>
      <c r="X145" s="200"/>
      <c r="Y145" s="200"/>
      <c r="Z145" s="200"/>
      <c r="AA145" s="200"/>
      <c r="AB145" s="200"/>
      <c r="AC145" s="200"/>
      <c r="AD145" s="200"/>
      <c r="AE145" s="200"/>
      <c r="AF145" s="200"/>
      <c r="AG145" s="200"/>
      <c r="AH145" s="200"/>
      <c r="AI145" s="200"/>
      <c r="AJ145" s="200"/>
      <c r="AK145" s="201"/>
      <c r="AL145" s="61"/>
    </row>
    <row r="146" spans="1:72" ht="22.5" customHeight="1" x14ac:dyDescent="0.2">
      <c r="A146" s="29"/>
      <c r="B146" s="46"/>
      <c r="C146" s="198"/>
      <c r="D146" s="198"/>
      <c r="E146" s="205"/>
      <c r="F146" s="205"/>
      <c r="G146" s="205"/>
      <c r="H146" s="208" t="s">
        <v>599</v>
      </c>
      <c r="I146" s="208"/>
      <c r="J146" s="208"/>
      <c r="K146" s="208"/>
      <c r="L146" s="208"/>
      <c r="M146" s="208"/>
      <c r="N146" s="208"/>
      <c r="O146" s="208"/>
      <c r="P146" s="208"/>
      <c r="Q146" s="208"/>
      <c r="R146" s="199" t="s">
        <v>566</v>
      </c>
      <c r="S146" s="200"/>
      <c r="T146" s="200"/>
      <c r="U146" s="200"/>
      <c r="V146" s="200"/>
      <c r="W146" s="200"/>
      <c r="X146" s="200"/>
      <c r="Y146" s="200"/>
      <c r="Z146" s="200"/>
      <c r="AA146" s="200"/>
      <c r="AB146" s="200"/>
      <c r="AC146" s="200"/>
      <c r="AD146" s="200"/>
      <c r="AE146" s="200"/>
      <c r="AF146" s="200"/>
      <c r="AG146" s="200"/>
      <c r="AH146" s="200"/>
      <c r="AI146" s="200"/>
      <c r="AJ146" s="200"/>
      <c r="AK146" s="201"/>
      <c r="AL146" s="47"/>
    </row>
    <row r="147" spans="1:72" ht="22.5" customHeight="1" x14ac:dyDescent="0.2">
      <c r="A147" s="29"/>
      <c r="B147" s="46"/>
      <c r="C147" s="198"/>
      <c r="D147" s="198"/>
      <c r="E147" s="206" t="s">
        <v>590</v>
      </c>
      <c r="F147" s="206"/>
      <c r="G147" s="206"/>
      <c r="H147" s="209" t="s">
        <v>588</v>
      </c>
      <c r="I147" s="209"/>
      <c r="J147" s="209"/>
      <c r="K147" s="209"/>
      <c r="L147" s="209"/>
      <c r="M147" s="209"/>
      <c r="N147" s="209"/>
      <c r="O147" s="209"/>
      <c r="P147" s="209"/>
      <c r="Q147" s="209"/>
      <c r="R147" s="199" t="s">
        <v>567</v>
      </c>
      <c r="S147" s="200"/>
      <c r="T147" s="200"/>
      <c r="U147" s="200"/>
      <c r="V147" s="200"/>
      <c r="W147" s="200"/>
      <c r="X147" s="200"/>
      <c r="Y147" s="200"/>
      <c r="Z147" s="200"/>
      <c r="AA147" s="200"/>
      <c r="AB147" s="200"/>
      <c r="AC147" s="200"/>
      <c r="AD147" s="200"/>
      <c r="AE147" s="200"/>
      <c r="AF147" s="200"/>
      <c r="AG147" s="200"/>
      <c r="AH147" s="200"/>
      <c r="AI147" s="200"/>
      <c r="AJ147" s="200"/>
      <c r="AK147" s="201"/>
      <c r="AL147" s="64"/>
    </row>
    <row r="148" spans="1:72" ht="5.25" customHeight="1" x14ac:dyDescent="0.2">
      <c r="B148" s="33"/>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c r="AA148" s="56"/>
      <c r="AB148" s="56"/>
      <c r="AC148" s="56"/>
      <c r="AD148" s="56"/>
      <c r="AE148" s="56"/>
      <c r="AF148" s="56"/>
      <c r="AG148" s="56"/>
      <c r="AH148" s="56"/>
      <c r="AI148" s="56"/>
      <c r="AJ148" s="56"/>
      <c r="AK148" s="56"/>
      <c r="AL148" s="57"/>
    </row>
    <row r="149" spans="1:72" ht="9.75" customHeight="1" x14ac:dyDescent="0.2">
      <c r="B149" s="31" t="s">
        <v>602</v>
      </c>
      <c r="C149" s="36"/>
      <c r="D149" s="36"/>
      <c r="E149" s="36"/>
      <c r="P149" s="37"/>
      <c r="Q149" s="36"/>
      <c r="R149" s="36"/>
      <c r="S149" s="36"/>
      <c r="T149" s="36"/>
      <c r="U149" s="36"/>
      <c r="V149" s="36"/>
      <c r="W149" s="36"/>
      <c r="X149" s="36"/>
      <c r="Y149" s="36"/>
      <c r="Z149" s="36"/>
      <c r="AA149" s="36"/>
      <c r="AB149" s="36"/>
      <c r="AC149" s="36"/>
      <c r="AD149" s="36"/>
      <c r="AE149" s="36"/>
      <c r="AF149" s="36"/>
      <c r="AG149" s="36"/>
      <c r="AH149" s="36"/>
      <c r="AI149" s="36"/>
      <c r="AJ149" s="36"/>
      <c r="AK149" s="36"/>
    </row>
    <row r="150" spans="1:72" ht="14.25" customHeight="1" x14ac:dyDescent="0.2">
      <c r="A150" s="25"/>
      <c r="B150" s="31" t="s">
        <v>556</v>
      </c>
      <c r="C150" s="32"/>
      <c r="D150" s="32"/>
      <c r="E150" s="32"/>
      <c r="F150" s="32"/>
      <c r="G150" s="32"/>
      <c r="H150" s="32"/>
      <c r="I150" s="244" t="s">
        <v>557</v>
      </c>
      <c r="J150" s="244"/>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5"/>
      <c r="AG150" s="25"/>
      <c r="AH150" s="25"/>
      <c r="AI150" s="25"/>
      <c r="AL150" s="30" t="s">
        <v>569</v>
      </c>
      <c r="AN150" s="26"/>
      <c r="AO150" s="26"/>
      <c r="AP150" s="26"/>
      <c r="AQ150" s="26"/>
      <c r="AR150" s="26"/>
      <c r="AS150" s="26"/>
      <c r="AT150" s="26"/>
      <c r="AU150" s="26"/>
      <c r="AV150" s="26"/>
      <c r="AW150" s="26"/>
      <c r="AX150" s="26"/>
      <c r="AY150" s="26"/>
      <c r="AZ150" s="26"/>
      <c r="BA150" s="26"/>
      <c r="BB150" s="26"/>
      <c r="BC150" s="26"/>
      <c r="BD150" s="26"/>
      <c r="BE150" s="26"/>
      <c r="BF150" s="26"/>
      <c r="BG150" s="26"/>
      <c r="BH150" s="26"/>
      <c r="BI150" s="26"/>
      <c r="BJ150" s="26"/>
      <c r="BK150" s="26"/>
      <c r="BL150" s="26"/>
      <c r="BM150" s="26"/>
      <c r="BN150" s="26"/>
      <c r="BO150" s="26"/>
    </row>
    <row r="151" spans="1:72" s="19" customFormat="1" ht="13.5" customHeight="1" x14ac:dyDescent="0.15">
      <c r="A151" s="29"/>
      <c r="B151" s="40"/>
      <c r="C151" s="41"/>
      <c r="D151" s="41"/>
      <c r="E151" s="41"/>
      <c r="F151" s="41"/>
      <c r="G151" s="41"/>
      <c r="H151" s="42"/>
      <c r="I151" s="42"/>
      <c r="J151" s="42"/>
      <c r="K151" s="42"/>
      <c r="L151" s="42"/>
      <c r="M151" s="42"/>
      <c r="N151" s="42"/>
      <c r="O151" s="42"/>
      <c r="P151" s="43"/>
      <c r="Q151" s="43"/>
      <c r="R151" s="74" t="s">
        <v>554</v>
      </c>
      <c r="S151" s="168" t="str">
        <f>IF(入力してください!J76&lt;&gt;"","令和" &amp; IF(入力してください!J76&gt;2020,入力してください!J76-2018,入力してください!J76) &amp;"年"&amp;入力してください!N76&amp;"月"&amp;入力してください!R76&amp;"日","年      月      日")</f>
        <v>年      月      日</v>
      </c>
      <c r="T151" s="168"/>
      <c r="U151" s="168"/>
      <c r="V151" s="168"/>
      <c r="W151" s="168"/>
      <c r="X151" s="168"/>
      <c r="Y151" s="168"/>
      <c r="Z151" s="43"/>
      <c r="AA151" s="43"/>
      <c r="AB151" s="43"/>
      <c r="AC151" s="43"/>
      <c r="AD151" s="43"/>
      <c r="AE151" s="51"/>
      <c r="AF151" s="52"/>
      <c r="AG151" s="52"/>
      <c r="AH151" s="52"/>
      <c r="AI151" s="52"/>
      <c r="AJ151" s="52"/>
      <c r="AK151" s="52"/>
      <c r="AL151" s="53"/>
      <c r="AN151" s="39"/>
      <c r="AO151"/>
      <c r="AP151"/>
      <c r="AQ151"/>
      <c r="AR151"/>
      <c r="AS151"/>
      <c r="AT151"/>
      <c r="AU151"/>
      <c r="AV151"/>
      <c r="AW151"/>
      <c r="AX151"/>
      <c r="AY151"/>
      <c r="AZ151"/>
      <c r="BA151"/>
      <c r="BB151"/>
      <c r="BC151"/>
      <c r="BD151"/>
      <c r="BE151"/>
      <c r="BF151"/>
      <c r="BG151"/>
      <c r="BH151"/>
      <c r="BI151"/>
      <c r="BJ151"/>
      <c r="BK151"/>
      <c r="BL151"/>
      <c r="BM151"/>
      <c r="BN151"/>
      <c r="BO151" s="26"/>
      <c r="BP151" s="26"/>
      <c r="BQ151" s="26"/>
      <c r="BR151" s="26"/>
      <c r="BS151" s="26"/>
      <c r="BT151" s="26"/>
    </row>
    <row r="152" spans="1:72" s="28" customFormat="1" ht="13.5" customHeight="1" x14ac:dyDescent="0.2">
      <c r="A152" s="32"/>
      <c r="B152" s="44"/>
      <c r="C152" s="183" t="s">
        <v>584</v>
      </c>
      <c r="D152" s="183"/>
      <c r="E152" s="183"/>
      <c r="F152" s="183"/>
      <c r="G152" s="183"/>
      <c r="H152" s="183"/>
      <c r="I152" s="183"/>
      <c r="J152" s="183"/>
      <c r="K152" s="183"/>
      <c r="L152" s="183"/>
      <c r="M152" s="183"/>
      <c r="N152" s="183"/>
      <c r="O152" s="183"/>
      <c r="P152" s="183"/>
      <c r="Q152" s="183"/>
      <c r="R152" s="183"/>
      <c r="S152" s="183"/>
      <c r="T152" s="183"/>
      <c r="U152" s="183"/>
      <c r="V152" s="183"/>
      <c r="W152" s="183"/>
      <c r="X152" s="183"/>
      <c r="Y152" s="183"/>
      <c r="Z152" s="183"/>
      <c r="AA152" s="183"/>
      <c r="AB152" s="183"/>
      <c r="AC152" s="183"/>
      <c r="AD152" s="183"/>
      <c r="AE152" s="183"/>
      <c r="AF152" s="183"/>
      <c r="AG152" s="183"/>
      <c r="AH152" s="183"/>
      <c r="AI152" s="183"/>
      <c r="AJ152" s="183"/>
      <c r="AK152" s="183"/>
      <c r="AL152" s="45"/>
      <c r="AN152" s="27"/>
      <c r="AO152"/>
      <c r="AP152"/>
      <c r="AQ152"/>
      <c r="AR152"/>
      <c r="AS152"/>
      <c r="AT152"/>
      <c r="AU152"/>
      <c r="AV152"/>
      <c r="AW152"/>
      <c r="AX152"/>
      <c r="AY152"/>
      <c r="AZ152"/>
      <c r="BA152"/>
      <c r="BB152"/>
      <c r="BC152"/>
      <c r="BD152"/>
      <c r="BE152"/>
      <c r="BF152"/>
      <c r="BG152"/>
      <c r="BH152"/>
      <c r="BI152"/>
      <c r="BJ152"/>
      <c r="BK152"/>
      <c r="BL152"/>
      <c r="BM152"/>
      <c r="BN152"/>
      <c r="BO152" s="26"/>
      <c r="BP152" s="26"/>
      <c r="BQ152" s="26"/>
      <c r="BR152" s="26"/>
      <c r="BS152" s="26"/>
      <c r="BT152" s="26"/>
    </row>
    <row r="153" spans="1:72" ht="12.75" customHeight="1" x14ac:dyDescent="0.15">
      <c r="A153" s="29"/>
      <c r="B153" s="46"/>
      <c r="C153" s="245" t="s">
        <v>553</v>
      </c>
      <c r="D153" s="246"/>
      <c r="E153" s="246"/>
      <c r="F153" s="247"/>
      <c r="G153" s="169" t="s">
        <v>2</v>
      </c>
      <c r="H153" s="170"/>
      <c r="I153" s="171"/>
      <c r="J153" s="172" t="str">
        <f>入力してください!G11 &amp; ""</f>
        <v/>
      </c>
      <c r="K153" s="173"/>
      <c r="L153" s="173"/>
      <c r="M153" s="173"/>
      <c r="N153" s="173"/>
      <c r="O153" s="173"/>
      <c r="P153" s="173"/>
      <c r="Q153" s="173"/>
      <c r="R153" s="173"/>
      <c r="S153" s="173"/>
      <c r="T153" s="173"/>
      <c r="U153" s="173"/>
      <c r="V153" s="174"/>
      <c r="W153" s="175" t="s">
        <v>541</v>
      </c>
      <c r="X153" s="176"/>
      <c r="Y153" s="176"/>
      <c r="Z153" s="177"/>
      <c r="AA153" s="146" t="str">
        <f>IF(入力してください!I13&lt;&gt;"",入力してください!G13 &amp; 入力してください!I13 &amp; "年" &amp; 入力してください!N13 &amp; "月" &amp; 入力してください!R13 &amp; "日","年　　月　　日")</f>
        <v>年　　月　　日</v>
      </c>
      <c r="AB153" s="181"/>
      <c r="AC153" s="181"/>
      <c r="AD153" s="181"/>
      <c r="AE153" s="181"/>
      <c r="AF153" s="181"/>
      <c r="AG153" s="147"/>
      <c r="AH153" s="156" t="s">
        <v>537</v>
      </c>
      <c r="AI153" s="158"/>
      <c r="AJ153" s="146" t="str">
        <f>入力してください!G12&amp;""</f>
        <v/>
      </c>
      <c r="AK153" s="147"/>
      <c r="AL153" s="47"/>
      <c r="AN153" s="26"/>
      <c r="AO153" s="26"/>
      <c r="AP153" s="26"/>
      <c r="AQ153" s="26"/>
      <c r="AR153" s="26"/>
      <c r="AS153" s="26"/>
      <c r="AT153" s="26"/>
      <c r="AU153" s="26"/>
      <c r="AV153" s="26"/>
      <c r="AW153" s="26"/>
      <c r="AX153" s="26"/>
      <c r="AY153" s="26"/>
      <c r="AZ153" s="26"/>
      <c r="BA153" s="26"/>
      <c r="BB153" s="26"/>
      <c r="BC153" s="26"/>
      <c r="BD153" s="26"/>
      <c r="BE153" s="26"/>
      <c r="BF153" s="26"/>
      <c r="BG153" s="26"/>
      <c r="BH153" s="26"/>
      <c r="BI153" s="26"/>
      <c r="BJ153" s="26"/>
      <c r="BK153" s="26"/>
      <c r="BL153" s="26"/>
      <c r="BM153" s="26"/>
      <c r="BN153" s="26"/>
      <c r="BO153" s="26"/>
      <c r="BP153" s="26"/>
      <c r="BQ153" s="26"/>
      <c r="BR153" s="26"/>
      <c r="BS153" s="26"/>
      <c r="BT153" s="26"/>
    </row>
    <row r="154" spans="1:72" ht="20.25" customHeight="1" x14ac:dyDescent="0.2">
      <c r="A154" s="29"/>
      <c r="B154" s="46"/>
      <c r="C154" s="248"/>
      <c r="D154" s="249"/>
      <c r="E154" s="249"/>
      <c r="F154" s="250"/>
      <c r="G154" s="150" t="s">
        <v>559</v>
      </c>
      <c r="H154" s="151"/>
      <c r="I154" s="152"/>
      <c r="J154" s="153" t="str">
        <f>入力してください!G10 &amp; ""</f>
        <v/>
      </c>
      <c r="K154" s="154"/>
      <c r="L154" s="154"/>
      <c r="M154" s="154"/>
      <c r="N154" s="154"/>
      <c r="O154" s="154"/>
      <c r="P154" s="154"/>
      <c r="Q154" s="154"/>
      <c r="R154" s="154"/>
      <c r="S154" s="154"/>
      <c r="T154" s="154"/>
      <c r="U154" s="154"/>
      <c r="V154" s="155"/>
      <c r="W154" s="178"/>
      <c r="X154" s="179"/>
      <c r="Y154" s="179"/>
      <c r="Z154" s="180"/>
      <c r="AA154" s="148"/>
      <c r="AB154" s="182"/>
      <c r="AC154" s="182"/>
      <c r="AD154" s="182"/>
      <c r="AE154" s="182"/>
      <c r="AF154" s="182"/>
      <c r="AG154" s="149"/>
      <c r="AH154" s="159"/>
      <c r="AI154" s="161"/>
      <c r="AJ154" s="148"/>
      <c r="AK154" s="149"/>
      <c r="AL154" s="47"/>
      <c r="AN154" s="26"/>
      <c r="AO154" s="26"/>
      <c r="AP154" s="26"/>
      <c r="AQ154" s="26"/>
      <c r="AR154" s="26"/>
      <c r="AS154" s="26"/>
      <c r="AT154" s="26"/>
      <c r="AU154" s="26"/>
      <c r="AV154" s="26"/>
      <c r="AW154" s="26"/>
      <c r="AX154" s="26"/>
      <c r="AY154" s="26"/>
      <c r="AZ154" s="26"/>
      <c r="BA154" s="26"/>
      <c r="BB154" s="26"/>
      <c r="BC154" s="26"/>
      <c r="BD154" s="26"/>
      <c r="BE154" s="26"/>
      <c r="BF154" s="26"/>
      <c r="BG154" s="26"/>
      <c r="BH154" s="26"/>
      <c r="BI154" s="26"/>
      <c r="BJ154" s="26"/>
      <c r="BK154" s="26"/>
      <c r="BL154" s="26"/>
      <c r="BM154" s="26"/>
      <c r="BN154" s="26"/>
      <c r="BO154" s="26"/>
      <c r="BP154" s="26"/>
      <c r="BQ154" s="26"/>
      <c r="BR154" s="26"/>
      <c r="BS154" s="26"/>
      <c r="BT154" s="26"/>
    </row>
    <row r="155" spans="1:72" ht="24" customHeight="1" x14ac:dyDescent="0.2">
      <c r="A155" s="29"/>
      <c r="B155" s="46"/>
      <c r="C155" s="248"/>
      <c r="D155" s="249"/>
      <c r="E155" s="249"/>
      <c r="F155" s="250"/>
      <c r="G155" s="156" t="s">
        <v>542</v>
      </c>
      <c r="H155" s="157"/>
      <c r="I155" s="157"/>
      <c r="J155" s="157"/>
      <c r="K155" s="158"/>
      <c r="L155" s="162" t="str">
        <f>"(〒" &amp; IF(入力してください!J14="","   -    ",入力してください!J14) &amp; ")"</f>
        <v>(〒   -    )</v>
      </c>
      <c r="M155" s="163"/>
      <c r="N155" s="163"/>
      <c r="O155" s="163"/>
      <c r="P155" s="163"/>
      <c r="Q155" s="164" t="str">
        <f>入力してください!G15 &amp;入力してください!J15&amp;""</f>
        <v>東京都</v>
      </c>
      <c r="R155" s="164"/>
      <c r="S155" s="164"/>
      <c r="T155" s="164"/>
      <c r="U155" s="164"/>
      <c r="V155" s="164"/>
      <c r="W155" s="164"/>
      <c r="X155" s="164"/>
      <c r="Y155" s="164"/>
      <c r="Z155" s="164"/>
      <c r="AA155" s="164"/>
      <c r="AB155" s="164"/>
      <c r="AC155" s="164"/>
      <c r="AD155" s="164"/>
      <c r="AE155" s="164"/>
      <c r="AF155" s="164"/>
      <c r="AG155" s="164"/>
      <c r="AH155" s="164"/>
      <c r="AI155" s="164"/>
      <c r="AJ155" s="164"/>
      <c r="AK155" s="165"/>
      <c r="AL155" s="47"/>
      <c r="AN155" s="26"/>
      <c r="AO155" s="26"/>
      <c r="AP155" s="26"/>
      <c r="AQ155" s="26"/>
      <c r="AR155" s="26"/>
      <c r="AS155" s="26"/>
      <c r="AT155" s="26"/>
      <c r="AU155" s="26"/>
      <c r="AV155" s="26"/>
      <c r="AW155" s="26"/>
      <c r="AX155" s="26"/>
      <c r="AY155" s="26"/>
      <c r="AZ155" s="26"/>
      <c r="BA155" s="26"/>
      <c r="BB155" s="26"/>
      <c r="BC155" s="26"/>
      <c r="BD155" s="26"/>
      <c r="BE155" s="26"/>
      <c r="BF155" s="26"/>
      <c r="BG155" s="26"/>
      <c r="BH155" s="26"/>
      <c r="BI155" s="26"/>
      <c r="BJ155" s="26"/>
      <c r="BK155" s="26"/>
      <c r="BL155" s="26"/>
      <c r="BM155" s="26"/>
      <c r="BN155" s="26"/>
      <c r="BO155" s="26"/>
      <c r="BP155" s="26"/>
      <c r="BQ155" s="26"/>
      <c r="BR155" s="26"/>
      <c r="BS155" s="26"/>
      <c r="BT155" s="26"/>
    </row>
    <row r="156" spans="1:72" ht="24" customHeight="1" x14ac:dyDescent="0.2">
      <c r="A156" s="29"/>
      <c r="B156" s="46"/>
      <c r="C156" s="248"/>
      <c r="D156" s="249"/>
      <c r="E156" s="249"/>
      <c r="F156" s="250"/>
      <c r="G156" s="159"/>
      <c r="H156" s="160"/>
      <c r="I156" s="160"/>
      <c r="J156" s="160"/>
      <c r="K156" s="161"/>
      <c r="L156" s="33"/>
      <c r="M156" s="34"/>
      <c r="N156" s="34"/>
      <c r="O156" s="34"/>
      <c r="P156" s="34"/>
      <c r="Q156" s="166" t="str">
        <f>入力してください!J16 &amp; ""</f>
        <v/>
      </c>
      <c r="R156" s="166"/>
      <c r="S156" s="166"/>
      <c r="T156" s="166"/>
      <c r="U156" s="166"/>
      <c r="V156" s="166"/>
      <c r="W156" s="166"/>
      <c r="X156" s="166"/>
      <c r="Y156" s="166"/>
      <c r="Z156" s="166"/>
      <c r="AA156" s="166"/>
      <c r="AB156" s="166"/>
      <c r="AC156" s="166"/>
      <c r="AD156" s="166"/>
      <c r="AE156" s="166"/>
      <c r="AF156" s="166"/>
      <c r="AG156" s="166"/>
      <c r="AH156" s="166"/>
      <c r="AI156" s="166"/>
      <c r="AJ156" s="166"/>
      <c r="AK156" s="167"/>
      <c r="AL156" s="47"/>
      <c r="AN156" s="26"/>
      <c r="AO156" s="26"/>
      <c r="AP156" s="26"/>
      <c r="AQ156" s="26"/>
      <c r="AR156" s="26"/>
      <c r="AS156" s="26"/>
      <c r="AT156" s="26"/>
      <c r="AU156" s="26"/>
      <c r="AV156" s="26"/>
      <c r="AW156" s="26"/>
      <c r="AX156" s="26"/>
      <c r="AY156" s="26"/>
      <c r="AZ156" s="26"/>
      <c r="BA156" s="26"/>
      <c r="BB156" s="26"/>
      <c r="BC156" s="26"/>
      <c r="BD156" s="26"/>
      <c r="BE156" s="26"/>
      <c r="BF156" s="26"/>
      <c r="BG156" s="26"/>
      <c r="BH156" s="26"/>
      <c r="BI156" s="26"/>
      <c r="BJ156" s="26"/>
      <c r="BK156" s="26"/>
      <c r="BL156" s="26"/>
      <c r="BM156" s="26"/>
      <c r="BN156" s="26"/>
      <c r="BO156" s="26"/>
      <c r="BP156" s="26"/>
      <c r="BQ156" s="26"/>
      <c r="BR156" s="26"/>
      <c r="BS156" s="26"/>
      <c r="BT156" s="26"/>
    </row>
    <row r="157" spans="1:72" ht="12.75" customHeight="1" x14ac:dyDescent="0.2">
      <c r="A157" s="29"/>
      <c r="B157" s="46"/>
      <c r="C157" s="248"/>
      <c r="D157" s="249"/>
      <c r="E157" s="249"/>
      <c r="F157" s="250"/>
      <c r="G157" s="187" t="s">
        <v>591</v>
      </c>
      <c r="H157" s="188"/>
      <c r="I157" s="188"/>
      <c r="J157" s="188"/>
      <c r="K157" s="189"/>
      <c r="L157" s="239" t="str">
        <f>入力してください!G18 &amp;"　"&amp;入力してください!J18&amp;""</f>
        <v>東京都　</v>
      </c>
      <c r="M157" s="239"/>
      <c r="N157" s="239"/>
      <c r="O157" s="239"/>
      <c r="P157" s="239"/>
      <c r="Q157" s="239"/>
      <c r="R157" s="239"/>
      <c r="S157" s="239"/>
      <c r="T157" s="239"/>
      <c r="U157" s="239"/>
      <c r="V157" s="239"/>
      <c r="W157" s="239"/>
      <c r="X157" s="239"/>
      <c r="Y157" s="239"/>
      <c r="Z157" s="235" t="s">
        <v>582</v>
      </c>
      <c r="AA157" s="235"/>
      <c r="AB157" s="235"/>
      <c r="AC157" s="235"/>
      <c r="AD157" s="235"/>
      <c r="AE157" s="235"/>
      <c r="AF157" s="242" t="str">
        <f>IF(入力してください!Q19="同意する","☑","□")&amp;"　同意する"</f>
        <v>□　同意する</v>
      </c>
      <c r="AG157" s="242"/>
      <c r="AH157" s="242"/>
      <c r="AI157" s="242"/>
      <c r="AJ157" s="242"/>
      <c r="AK157" s="242"/>
      <c r="AL157" s="47"/>
      <c r="AN157" s="26"/>
      <c r="AO157" s="26"/>
      <c r="AP157" s="26"/>
      <c r="AQ157" s="26"/>
      <c r="AR157" s="26"/>
      <c r="AS157" s="26"/>
      <c r="AT157" s="26"/>
      <c r="AU157" s="26"/>
      <c r="AV157" s="26"/>
      <c r="AW157" s="26"/>
      <c r="AX157" s="26"/>
      <c r="AY157" s="26"/>
      <c r="AZ157" s="26"/>
      <c r="BA157" s="26"/>
      <c r="BB157" s="26"/>
      <c r="BC157" s="26"/>
      <c r="BD157" s="26"/>
      <c r="BE157" s="26"/>
      <c r="BF157" s="26"/>
      <c r="BG157" s="26"/>
      <c r="BH157" s="26"/>
      <c r="BI157" s="26"/>
      <c r="BJ157" s="26"/>
      <c r="BK157" s="26"/>
      <c r="BL157" s="26"/>
      <c r="BM157" s="26"/>
      <c r="BN157" s="26"/>
      <c r="BO157" s="26"/>
      <c r="BP157" s="26"/>
      <c r="BQ157" s="26"/>
      <c r="BR157" s="26"/>
      <c r="BS157" s="26"/>
      <c r="BT157" s="26"/>
    </row>
    <row r="158" spans="1:72" ht="12.75" customHeight="1" x14ac:dyDescent="0.2">
      <c r="A158" s="29"/>
      <c r="B158" s="46"/>
      <c r="C158" s="248"/>
      <c r="D158" s="249"/>
      <c r="E158" s="249"/>
      <c r="F158" s="250"/>
      <c r="G158" s="190"/>
      <c r="H158" s="191"/>
      <c r="I158" s="191"/>
      <c r="J158" s="191"/>
      <c r="K158" s="192"/>
      <c r="L158" s="240"/>
      <c r="M158" s="240"/>
      <c r="N158" s="240"/>
      <c r="O158" s="240"/>
      <c r="P158" s="240"/>
      <c r="Q158" s="240"/>
      <c r="R158" s="240"/>
      <c r="S158" s="240"/>
      <c r="T158" s="240"/>
      <c r="U158" s="240"/>
      <c r="V158" s="240"/>
      <c r="W158" s="240"/>
      <c r="X158" s="240"/>
      <c r="Y158" s="240"/>
      <c r="Z158" s="236"/>
      <c r="AA158" s="236"/>
      <c r="AB158" s="236"/>
      <c r="AC158" s="236"/>
      <c r="AD158" s="236"/>
      <c r="AE158" s="236"/>
      <c r="AF158" s="243"/>
      <c r="AG158" s="243"/>
      <c r="AH158" s="243"/>
      <c r="AI158" s="243"/>
      <c r="AJ158" s="243"/>
      <c r="AK158" s="243"/>
      <c r="AL158" s="47"/>
      <c r="AN158" s="26"/>
      <c r="AO158" s="26"/>
      <c r="AP158" s="26"/>
      <c r="AQ158" s="26"/>
      <c r="AR158" s="26"/>
      <c r="AS158" s="26"/>
      <c r="AT158" s="26"/>
      <c r="AU158" s="26"/>
      <c r="AV158" s="26"/>
      <c r="AW158" s="26"/>
      <c r="AX158" s="26"/>
      <c r="AY158" s="26"/>
      <c r="AZ158" s="26"/>
      <c r="BA158" s="26"/>
      <c r="BB158" s="26"/>
      <c r="BC158" s="26"/>
      <c r="BD158" s="26"/>
      <c r="BE158" s="26"/>
      <c r="BF158" s="26"/>
      <c r="BG158" s="26"/>
      <c r="BH158" s="26"/>
      <c r="BI158" s="26"/>
      <c r="BJ158" s="26"/>
      <c r="BK158" s="26"/>
      <c r="BL158" s="26"/>
      <c r="BM158" s="26"/>
      <c r="BN158" s="26"/>
      <c r="BO158" s="26"/>
      <c r="BP158" s="26"/>
      <c r="BQ158" s="26"/>
      <c r="BR158" s="26"/>
      <c r="BS158" s="26"/>
      <c r="BT158" s="26"/>
    </row>
    <row r="159" spans="1:72" ht="25.5" customHeight="1" x14ac:dyDescent="0.2">
      <c r="A159" s="29"/>
      <c r="B159" s="46"/>
      <c r="C159" s="248"/>
      <c r="D159" s="249"/>
      <c r="E159" s="249"/>
      <c r="F159" s="250"/>
      <c r="G159" s="184" t="s">
        <v>558</v>
      </c>
      <c r="H159" s="185"/>
      <c r="I159" s="185"/>
      <c r="J159" s="185"/>
      <c r="K159" s="186"/>
      <c r="L159" s="238" t="str">
        <f>MID(入力してください!$G$20,1,1)</f>
        <v/>
      </c>
      <c r="M159" s="216"/>
      <c r="N159" s="216" t="str">
        <f>MID(入力してください!$G$20,2,1)</f>
        <v/>
      </c>
      <c r="O159" s="216"/>
      <c r="P159" s="216" t="str">
        <f>MID(入力してください!$G$20,3,1)</f>
        <v/>
      </c>
      <c r="Q159" s="216"/>
      <c r="R159" s="216" t="str">
        <f>MID(入力してください!$G$20,4,1)</f>
        <v/>
      </c>
      <c r="S159" s="216"/>
      <c r="T159" s="216" t="str">
        <f>MID(入力してください!$G$20,5,1)</f>
        <v/>
      </c>
      <c r="U159" s="216"/>
      <c r="V159" s="216" t="str">
        <f>MID(入力してください!$G$20,6,1)</f>
        <v/>
      </c>
      <c r="W159" s="216"/>
      <c r="X159" s="216" t="str">
        <f>MID(入力してください!$G$20,7,1)</f>
        <v/>
      </c>
      <c r="Y159" s="217"/>
      <c r="Z159" s="35"/>
      <c r="AA159" s="35"/>
      <c r="AB159" s="35"/>
      <c r="AC159" s="35"/>
      <c r="AD159" s="35"/>
      <c r="AE159" s="35"/>
      <c r="AF159" s="35"/>
      <c r="AG159" s="35"/>
      <c r="AH159" s="35"/>
      <c r="AI159" s="35"/>
      <c r="AJ159" s="35"/>
      <c r="AK159" s="60"/>
      <c r="AL159" s="47"/>
      <c r="AN159" s="26"/>
      <c r="AO159" s="26"/>
      <c r="AP159" s="26"/>
      <c r="AQ159" s="26"/>
      <c r="AR159" s="26"/>
      <c r="AS159" s="26"/>
      <c r="AT159" s="26"/>
      <c r="AU159" s="26"/>
      <c r="AV159" s="26"/>
      <c r="AW159" s="26"/>
      <c r="AX159" s="26"/>
      <c r="AY159" s="26"/>
      <c r="AZ159" s="26"/>
      <c r="BA159" s="26"/>
      <c r="BB159" s="26"/>
      <c r="BC159" s="26"/>
      <c r="BD159" s="26"/>
      <c r="BE159" s="26"/>
      <c r="BF159" s="26"/>
      <c r="BG159" s="26"/>
      <c r="BH159" s="26"/>
      <c r="BI159" s="26"/>
      <c r="BJ159" s="26"/>
      <c r="BK159" s="26"/>
      <c r="BL159" s="26"/>
      <c r="BM159" s="26"/>
      <c r="BN159" s="26"/>
      <c r="BO159" s="26"/>
      <c r="BP159" s="26"/>
      <c r="BQ159" s="26"/>
      <c r="BR159" s="26"/>
      <c r="BS159" s="26"/>
      <c r="BT159" s="26"/>
    </row>
    <row r="160" spans="1:72" ht="25.5" customHeight="1" x14ac:dyDescent="0.2">
      <c r="A160" s="29"/>
      <c r="B160" s="46"/>
      <c r="C160" s="264"/>
      <c r="D160" s="265"/>
      <c r="E160" s="265"/>
      <c r="F160" s="266"/>
      <c r="G160" s="184" t="s">
        <v>560</v>
      </c>
      <c r="H160" s="185"/>
      <c r="I160" s="185"/>
      <c r="J160" s="185"/>
      <c r="K160" s="186"/>
      <c r="L160" s="301" t="str">
        <f>MID(入力してください!$G$21,1,1)</f>
        <v/>
      </c>
      <c r="M160" s="302"/>
      <c r="N160" s="302"/>
      <c r="O160" s="302"/>
      <c r="P160" s="302"/>
      <c r="Q160" s="302"/>
      <c r="R160" s="302"/>
      <c r="S160" s="302"/>
      <c r="T160" s="302"/>
      <c r="U160" s="302"/>
      <c r="V160" s="302"/>
      <c r="W160" s="302"/>
      <c r="X160" s="302"/>
      <c r="Y160" s="302"/>
      <c r="Z160" s="302"/>
      <c r="AA160" s="302"/>
      <c r="AB160" s="302"/>
      <c r="AC160" s="302"/>
      <c r="AD160" s="302"/>
      <c r="AE160" s="302"/>
      <c r="AF160" s="302"/>
      <c r="AG160" s="302"/>
      <c r="AH160" s="302"/>
      <c r="AI160" s="302"/>
      <c r="AJ160" s="302"/>
      <c r="AK160" s="303"/>
      <c r="AL160" s="47"/>
      <c r="AN160" s="26"/>
      <c r="AO160" s="26"/>
      <c r="AP160" s="26"/>
      <c r="AQ160" s="26"/>
      <c r="AR160" s="26"/>
      <c r="AS160" s="26"/>
      <c r="AT160" s="26"/>
      <c r="AU160" s="26"/>
      <c r="AV160" s="26"/>
      <c r="AW160" s="26"/>
      <c r="AX160" s="26"/>
      <c r="AY160" s="26"/>
      <c r="AZ160" s="26"/>
      <c r="BA160" s="26"/>
      <c r="BB160" s="26"/>
      <c r="BC160" s="26"/>
      <c r="BD160" s="26"/>
      <c r="BE160" s="26"/>
      <c r="BF160" s="26"/>
      <c r="BG160" s="26"/>
      <c r="BH160" s="26"/>
      <c r="BI160" s="26"/>
      <c r="BJ160" s="26"/>
      <c r="BK160" s="26"/>
      <c r="BL160" s="26"/>
      <c r="BM160" s="26"/>
      <c r="BN160" s="26"/>
      <c r="BO160" s="26"/>
      <c r="BP160" s="26"/>
      <c r="BQ160" s="26"/>
      <c r="BR160" s="26"/>
      <c r="BS160" s="26"/>
      <c r="BT160" s="26"/>
    </row>
    <row r="161" spans="1:72" ht="4.5" customHeight="1" x14ac:dyDescent="0.2">
      <c r="A161" s="29"/>
      <c r="B161" s="48"/>
      <c r="C161" s="49"/>
      <c r="D161" s="49"/>
      <c r="E161" s="49"/>
      <c r="F161" s="49"/>
      <c r="G161" s="49"/>
      <c r="H161" s="49"/>
      <c r="I161" s="49"/>
      <c r="J161" s="49"/>
      <c r="K161" s="49"/>
      <c r="L161" s="49"/>
      <c r="M161" s="49"/>
      <c r="N161" s="49"/>
      <c r="O161" s="49"/>
      <c r="P161" s="49"/>
      <c r="Q161" s="49"/>
      <c r="R161" s="49"/>
      <c r="S161" s="49"/>
      <c r="T161" s="49"/>
      <c r="U161" s="49"/>
      <c r="V161" s="49"/>
      <c r="W161" s="49"/>
      <c r="X161" s="49"/>
      <c r="Y161" s="49"/>
      <c r="Z161" s="49"/>
      <c r="AA161" s="49"/>
      <c r="AB161" s="49"/>
      <c r="AC161" s="49"/>
      <c r="AD161" s="49"/>
      <c r="AE161" s="49"/>
      <c r="AF161" s="49"/>
      <c r="AG161" s="49"/>
      <c r="AH161" s="49"/>
      <c r="AI161" s="49"/>
      <c r="AJ161" s="49"/>
      <c r="AK161" s="49"/>
      <c r="AL161" s="50"/>
      <c r="AN161" s="26"/>
      <c r="AO161" s="26"/>
      <c r="AP161" s="26"/>
      <c r="AQ161" s="26"/>
      <c r="AR161" s="26"/>
      <c r="AS161" s="26"/>
      <c r="AT161" s="26"/>
      <c r="AU161" s="26"/>
      <c r="AV161" s="26"/>
      <c r="AW161" s="26"/>
      <c r="AX161" s="26"/>
      <c r="AY161" s="26"/>
      <c r="AZ161" s="26"/>
      <c r="BA161" s="26"/>
      <c r="BB161" s="26"/>
      <c r="BC161" s="26"/>
      <c r="BD161" s="26"/>
      <c r="BE161" s="26"/>
      <c r="BF161" s="26"/>
      <c r="BG161" s="26"/>
      <c r="BH161" s="26"/>
      <c r="BI161" s="26"/>
      <c r="BJ161" s="26"/>
      <c r="BK161" s="26"/>
      <c r="BL161" s="26"/>
      <c r="BM161" s="26"/>
      <c r="BN161" s="26"/>
      <c r="BO161" s="26"/>
      <c r="BP161" s="26"/>
      <c r="BQ161" s="26"/>
      <c r="BR161" s="26"/>
      <c r="BS161" s="26"/>
      <c r="BT161" s="26"/>
    </row>
    <row r="162" spans="1:72" ht="12.75" customHeight="1" x14ac:dyDescent="0.15">
      <c r="A162" s="29"/>
      <c r="B162" s="46"/>
      <c r="C162" s="245" t="s">
        <v>562</v>
      </c>
      <c r="D162" s="246"/>
      <c r="E162" s="246"/>
      <c r="F162" s="247"/>
      <c r="G162" s="169" t="s">
        <v>2</v>
      </c>
      <c r="H162" s="170"/>
      <c r="I162" s="171"/>
      <c r="J162" s="172" t="str">
        <f>入力してください!G26 &amp; ""</f>
        <v/>
      </c>
      <c r="K162" s="173"/>
      <c r="L162" s="173"/>
      <c r="M162" s="173"/>
      <c r="N162" s="173"/>
      <c r="O162" s="173"/>
      <c r="P162" s="173"/>
      <c r="Q162" s="173"/>
      <c r="R162" s="173"/>
      <c r="S162" s="173"/>
      <c r="T162" s="173"/>
      <c r="U162" s="173"/>
      <c r="V162" s="174"/>
      <c r="W162" s="184" t="s">
        <v>541</v>
      </c>
      <c r="X162" s="259"/>
      <c r="Y162" s="259"/>
      <c r="Z162" s="260"/>
      <c r="AA162" s="261" t="str">
        <f>IF(入力してください!I27&lt;&gt;"",入力してください!G27 &amp; 入力してください!I27&amp; "年" &amp; 入力してください!N27 &amp; "月" &amp; 入力してください!R27 &amp; "日","年　　月　　日")</f>
        <v>年　　月　　日</v>
      </c>
      <c r="AB162" s="262"/>
      <c r="AC162" s="262"/>
      <c r="AD162" s="262"/>
      <c r="AE162" s="262"/>
      <c r="AF162" s="262"/>
      <c r="AG162" s="262"/>
      <c r="AH162" s="262"/>
      <c r="AI162" s="262"/>
      <c r="AJ162" s="262"/>
      <c r="AK162" s="263"/>
      <c r="AL162" s="47"/>
      <c r="AN162" s="26"/>
      <c r="AO162" s="26"/>
      <c r="AP162" s="26"/>
      <c r="AQ162" s="26"/>
      <c r="AR162" s="26"/>
      <c r="AS162" s="26"/>
      <c r="AT162" s="26"/>
      <c r="AU162" s="26"/>
      <c r="AV162" s="26"/>
      <c r="AW162" s="26"/>
      <c r="AX162" s="26"/>
      <c r="AY162" s="26"/>
      <c r="AZ162" s="26"/>
      <c r="BA162" s="26"/>
      <c r="BB162" s="26"/>
      <c r="BC162" s="26"/>
      <c r="BD162" s="26"/>
      <c r="BE162" s="26"/>
      <c r="BF162" s="26"/>
      <c r="BG162" s="26"/>
      <c r="BH162" s="26"/>
      <c r="BI162" s="26"/>
      <c r="BJ162" s="26"/>
      <c r="BK162" s="26"/>
      <c r="BL162" s="26"/>
      <c r="BM162" s="26"/>
      <c r="BN162" s="26"/>
      <c r="BO162" s="26"/>
      <c r="BP162" s="26"/>
      <c r="BQ162" s="26"/>
      <c r="BR162" s="26"/>
      <c r="BS162" s="26"/>
      <c r="BT162" s="26"/>
    </row>
    <row r="163" spans="1:72" ht="19.5" customHeight="1" x14ac:dyDescent="0.2">
      <c r="A163" s="29"/>
      <c r="B163" s="46"/>
      <c r="C163" s="248"/>
      <c r="D163" s="249"/>
      <c r="E163" s="249"/>
      <c r="F163" s="250"/>
      <c r="G163" s="150" t="s">
        <v>559</v>
      </c>
      <c r="H163" s="151"/>
      <c r="I163" s="152"/>
      <c r="J163" s="153" t="str">
        <f>入力してください!G25 &amp; ""</f>
        <v/>
      </c>
      <c r="K163" s="154"/>
      <c r="L163" s="154"/>
      <c r="M163" s="154"/>
      <c r="N163" s="154"/>
      <c r="O163" s="154"/>
      <c r="P163" s="154"/>
      <c r="Q163" s="154"/>
      <c r="R163" s="154"/>
      <c r="S163" s="154"/>
      <c r="T163" s="154"/>
      <c r="U163" s="154"/>
      <c r="V163" s="155"/>
      <c r="W163" s="184" t="s">
        <v>422</v>
      </c>
      <c r="X163" s="259"/>
      <c r="Y163" s="259"/>
      <c r="Z163" s="260"/>
      <c r="AA163" s="261" t="str">
        <f>入力してください!G28&amp;""</f>
        <v/>
      </c>
      <c r="AB163" s="262"/>
      <c r="AC163" s="262"/>
      <c r="AD163" s="262"/>
      <c r="AE163" s="262"/>
      <c r="AF163" s="262"/>
      <c r="AG163" s="262"/>
      <c r="AH163" s="262"/>
      <c r="AI163" s="262"/>
      <c r="AJ163" s="262"/>
      <c r="AK163" s="263"/>
      <c r="AL163" s="47"/>
      <c r="AN163" s="26"/>
      <c r="AO163" s="26"/>
      <c r="AP163" s="26"/>
      <c r="AQ163" s="26"/>
      <c r="AR163" s="26"/>
      <c r="AS163" s="26"/>
      <c r="AT163" s="26"/>
      <c r="AU163" s="26"/>
      <c r="AV163" s="26"/>
      <c r="AW163" s="26"/>
      <c r="AX163" s="26"/>
      <c r="AY163" s="26"/>
      <c r="AZ163" s="26"/>
      <c r="BA163" s="26"/>
      <c r="BB163" s="26"/>
      <c r="BC163" s="26"/>
      <c r="BD163" s="26"/>
      <c r="BE163" s="26"/>
      <c r="BF163" s="26"/>
      <c r="BG163" s="26"/>
      <c r="BH163" s="26"/>
      <c r="BI163" s="26"/>
      <c r="BJ163" s="26"/>
      <c r="BK163" s="26"/>
      <c r="BL163" s="26"/>
      <c r="BM163" s="26"/>
      <c r="BN163" s="26"/>
      <c r="BO163" s="26"/>
    </row>
    <row r="164" spans="1:72" ht="15" customHeight="1" x14ac:dyDescent="0.2">
      <c r="A164" s="29"/>
      <c r="B164" s="46"/>
      <c r="C164" s="251" t="s">
        <v>568</v>
      </c>
      <c r="D164" s="252"/>
      <c r="E164" s="252"/>
      <c r="F164" s="253"/>
      <c r="G164" s="156" t="s">
        <v>357</v>
      </c>
      <c r="H164" s="157"/>
      <c r="I164" s="157"/>
      <c r="J164" s="157"/>
      <c r="K164" s="158"/>
      <c r="L164" s="146" t="str">
        <f>"(〒" &amp; IF(入力してください!J29="","   -    ",入力してください!J29) &amp; ")"</f>
        <v>(〒   -    )</v>
      </c>
      <c r="M164" s="181"/>
      <c r="N164" s="181"/>
      <c r="O164" s="181"/>
      <c r="P164" s="181"/>
      <c r="Q164" s="257" t="str">
        <f>入力してください!G30 &amp;入力してください!J30&amp;""</f>
        <v>東京都</v>
      </c>
      <c r="R164" s="257"/>
      <c r="S164" s="257"/>
      <c r="T164" s="257"/>
      <c r="U164" s="257"/>
      <c r="V164" s="257"/>
      <c r="W164" s="257"/>
      <c r="X164" s="257"/>
      <c r="Y164" s="257"/>
      <c r="Z164" s="257"/>
      <c r="AA164" s="257"/>
      <c r="AB164" s="257"/>
      <c r="AC164" s="257"/>
      <c r="AD164" s="257"/>
      <c r="AE164" s="257"/>
      <c r="AF164" s="257"/>
      <c r="AG164" s="257"/>
      <c r="AH164" s="257"/>
      <c r="AI164" s="257"/>
      <c r="AJ164" s="257"/>
      <c r="AK164" s="258"/>
      <c r="AL164" s="47"/>
      <c r="AN164" s="26"/>
      <c r="AO164" s="26"/>
      <c r="AP164" s="26"/>
      <c r="AQ164" s="26"/>
      <c r="AR164" s="26"/>
      <c r="AS164" s="26"/>
      <c r="AT164" s="26"/>
      <c r="AU164" s="26"/>
      <c r="AV164" s="26"/>
      <c r="AW164" s="26"/>
      <c r="AX164" s="26"/>
      <c r="AY164" s="26"/>
      <c r="AZ164" s="26"/>
      <c r="BA164" s="26"/>
      <c r="BB164" s="26"/>
      <c r="BC164" s="26"/>
      <c r="BD164" s="26"/>
      <c r="BE164" s="26"/>
      <c r="BF164" s="26"/>
      <c r="BG164" s="26"/>
      <c r="BH164" s="26"/>
      <c r="BI164" s="26"/>
      <c r="BJ164" s="26"/>
      <c r="BK164" s="26"/>
      <c r="BL164" s="26"/>
      <c r="BM164" s="26"/>
      <c r="BN164" s="26"/>
      <c r="BO164" s="26"/>
    </row>
    <row r="165" spans="1:72" ht="15" customHeight="1" x14ac:dyDescent="0.2">
      <c r="A165" s="29"/>
      <c r="B165" s="46"/>
      <c r="C165" s="254"/>
      <c r="D165" s="255"/>
      <c r="E165" s="255"/>
      <c r="F165" s="256"/>
      <c r="G165" s="159"/>
      <c r="H165" s="160"/>
      <c r="I165" s="160"/>
      <c r="J165" s="160"/>
      <c r="K165" s="161"/>
      <c r="L165" s="33"/>
      <c r="M165" s="34"/>
      <c r="N165" s="34"/>
      <c r="O165" s="34"/>
      <c r="P165" s="34"/>
      <c r="Q165" s="166" t="str">
        <f>入力してください!J31 &amp; ""</f>
        <v/>
      </c>
      <c r="R165" s="166"/>
      <c r="S165" s="166"/>
      <c r="T165" s="166"/>
      <c r="U165" s="166"/>
      <c r="V165" s="166"/>
      <c r="W165" s="166"/>
      <c r="X165" s="166"/>
      <c r="Y165" s="166"/>
      <c r="Z165" s="166"/>
      <c r="AA165" s="166"/>
      <c r="AB165" s="166"/>
      <c r="AC165" s="166"/>
      <c r="AD165" s="166"/>
      <c r="AE165" s="166"/>
      <c r="AF165" s="166"/>
      <c r="AG165" s="166"/>
      <c r="AH165" s="166"/>
      <c r="AI165" s="166"/>
      <c r="AJ165" s="166"/>
      <c r="AK165" s="167"/>
      <c r="AL165" s="47"/>
      <c r="AN165" s="26"/>
      <c r="AO165" s="26"/>
      <c r="AP165" s="26"/>
      <c r="AQ165" s="26"/>
      <c r="AR165" s="26"/>
      <c r="AS165" s="26"/>
      <c r="AT165" s="26"/>
      <c r="AU165" s="26"/>
      <c r="AV165" s="26"/>
      <c r="AW165" s="26"/>
      <c r="AX165" s="26"/>
      <c r="AY165" s="26"/>
      <c r="AZ165" s="26"/>
      <c r="BA165" s="26"/>
      <c r="BB165" s="26"/>
      <c r="BC165" s="26"/>
      <c r="BD165" s="26"/>
      <c r="BE165" s="26"/>
      <c r="BF165" s="26"/>
      <c r="BG165" s="26"/>
      <c r="BH165" s="26"/>
      <c r="BI165" s="26"/>
      <c r="BJ165" s="26"/>
      <c r="BK165" s="26"/>
      <c r="BL165" s="26"/>
      <c r="BM165" s="26"/>
      <c r="BN165" s="26"/>
      <c r="BO165" s="26"/>
    </row>
    <row r="166" spans="1:72" ht="4.5" customHeight="1" x14ac:dyDescent="0.2">
      <c r="A166" s="29"/>
      <c r="B166" s="48"/>
      <c r="C166" s="49"/>
      <c r="D166" s="49"/>
      <c r="E166" s="49"/>
      <c r="F166" s="49"/>
      <c r="G166" s="49"/>
      <c r="H166" s="49"/>
      <c r="I166" s="49"/>
      <c r="J166" s="49"/>
      <c r="K166" s="49"/>
      <c r="L166" s="49"/>
      <c r="M166" s="49"/>
      <c r="N166" s="49"/>
      <c r="O166" s="49"/>
      <c r="P166" s="49"/>
      <c r="Q166" s="49"/>
      <c r="R166" s="49"/>
      <c r="S166" s="49"/>
      <c r="T166" s="49"/>
      <c r="U166" s="49"/>
      <c r="V166" s="49"/>
      <c r="W166" s="49"/>
      <c r="X166" s="49"/>
      <c r="Y166" s="49"/>
      <c r="Z166" s="49"/>
      <c r="AA166" s="49"/>
      <c r="AB166" s="49"/>
      <c r="AC166" s="49"/>
      <c r="AD166" s="49"/>
      <c r="AE166" s="49"/>
      <c r="AF166" s="49"/>
      <c r="AG166" s="49"/>
      <c r="AH166" s="49"/>
      <c r="AI166" s="49"/>
      <c r="AJ166" s="49"/>
      <c r="AK166" s="49"/>
      <c r="AL166" s="50"/>
      <c r="AN166" s="26"/>
      <c r="AO166" s="26"/>
      <c r="AP166" s="26"/>
      <c r="AQ166" s="26"/>
      <c r="AR166" s="26"/>
      <c r="AS166" s="26"/>
      <c r="AT166" s="26"/>
      <c r="AU166" s="26"/>
      <c r="AV166" s="26"/>
      <c r="AW166" s="26"/>
      <c r="AX166" s="26"/>
      <c r="AY166" s="26"/>
      <c r="AZ166" s="26"/>
      <c r="BA166" s="26"/>
      <c r="BB166" s="26"/>
      <c r="BC166" s="26"/>
      <c r="BD166" s="26"/>
      <c r="BE166" s="26"/>
      <c r="BF166" s="26"/>
      <c r="BG166" s="26"/>
      <c r="BH166" s="26"/>
      <c r="BI166" s="26"/>
      <c r="BJ166" s="26"/>
      <c r="BK166" s="26"/>
      <c r="BL166" s="26"/>
      <c r="BM166" s="26"/>
      <c r="BN166" s="26"/>
      <c r="BO166" s="26"/>
    </row>
    <row r="167" spans="1:72" ht="11.25" customHeight="1" x14ac:dyDescent="0.15">
      <c r="A167" s="29"/>
      <c r="B167" s="46"/>
      <c r="C167" s="210" t="s">
        <v>585</v>
      </c>
      <c r="D167" s="211"/>
      <c r="E167" s="241" t="s">
        <v>549</v>
      </c>
      <c r="F167" s="241"/>
      <c r="G167" s="169" t="s">
        <v>2</v>
      </c>
      <c r="H167" s="170"/>
      <c r="I167" s="171"/>
      <c r="J167" s="172" t="str">
        <f>入力してください!G36 &amp; ""</f>
        <v/>
      </c>
      <c r="K167" s="173"/>
      <c r="L167" s="173"/>
      <c r="M167" s="173"/>
      <c r="N167" s="173"/>
      <c r="O167" s="173"/>
      <c r="P167" s="173"/>
      <c r="Q167" s="173"/>
      <c r="R167" s="173"/>
      <c r="S167" s="173"/>
      <c r="T167" s="173"/>
      <c r="U167" s="173"/>
      <c r="V167" s="174"/>
      <c r="W167" s="175" t="s">
        <v>541</v>
      </c>
      <c r="X167" s="176"/>
      <c r="Y167" s="176"/>
      <c r="Z167" s="177"/>
      <c r="AA167" s="146" t="str">
        <f>IF(入力してください!I38&lt;&gt;"",入力してください!G38 &amp; 入力してください!I38 &amp; "年" &amp; 入力してください!N38 &amp; "月" &amp; 入力してください!R38 &amp; "日","年　　月　　日")</f>
        <v>年　　月　　日</v>
      </c>
      <c r="AB167" s="181"/>
      <c r="AC167" s="181"/>
      <c r="AD167" s="181"/>
      <c r="AE167" s="181"/>
      <c r="AF167" s="181"/>
      <c r="AG167" s="147"/>
      <c r="AH167" s="156" t="s">
        <v>537</v>
      </c>
      <c r="AI167" s="158"/>
      <c r="AJ167" s="146" t="str">
        <f>入力してください!G37&amp;""</f>
        <v/>
      </c>
      <c r="AK167" s="147"/>
      <c r="AL167" s="47"/>
      <c r="AN167" s="26"/>
      <c r="AO167" s="26"/>
      <c r="AP167" s="26"/>
      <c r="AQ167" s="26"/>
      <c r="AR167" s="26"/>
      <c r="AS167" s="26"/>
      <c r="AT167" s="26"/>
      <c r="AU167" s="26"/>
      <c r="AV167" s="26"/>
      <c r="AW167" s="26"/>
      <c r="AX167" s="26"/>
      <c r="AY167" s="26"/>
      <c r="AZ167" s="26"/>
      <c r="BA167" s="26"/>
      <c r="BB167" s="26"/>
      <c r="BC167" s="26"/>
      <c r="BD167" s="26"/>
      <c r="BE167" s="26"/>
      <c r="BF167" s="26"/>
      <c r="BG167" s="26"/>
      <c r="BH167" s="26"/>
      <c r="BI167" s="26"/>
      <c r="BJ167" s="26"/>
      <c r="BK167" s="26"/>
      <c r="BL167" s="26"/>
      <c r="BM167" s="26"/>
      <c r="BN167" s="26"/>
      <c r="BO167" s="26"/>
    </row>
    <row r="168" spans="1:72" ht="19.5" customHeight="1" x14ac:dyDescent="0.2">
      <c r="A168" s="29"/>
      <c r="B168" s="46"/>
      <c r="C168" s="212"/>
      <c r="D168" s="213"/>
      <c r="E168" s="220"/>
      <c r="F168" s="220"/>
      <c r="G168" s="150" t="s">
        <v>559</v>
      </c>
      <c r="H168" s="151"/>
      <c r="I168" s="152"/>
      <c r="J168" s="153" t="str">
        <f>入力してください!G35 &amp; ""</f>
        <v/>
      </c>
      <c r="K168" s="154"/>
      <c r="L168" s="154"/>
      <c r="M168" s="154"/>
      <c r="N168" s="154"/>
      <c r="O168" s="154"/>
      <c r="P168" s="154"/>
      <c r="Q168" s="154"/>
      <c r="R168" s="154"/>
      <c r="S168" s="154"/>
      <c r="T168" s="154"/>
      <c r="U168" s="154"/>
      <c r="V168" s="155"/>
      <c r="W168" s="178"/>
      <c r="X168" s="179"/>
      <c r="Y168" s="179"/>
      <c r="Z168" s="180"/>
      <c r="AA168" s="148"/>
      <c r="AB168" s="182"/>
      <c r="AC168" s="182"/>
      <c r="AD168" s="182"/>
      <c r="AE168" s="182"/>
      <c r="AF168" s="182"/>
      <c r="AG168" s="149"/>
      <c r="AH168" s="159"/>
      <c r="AI168" s="161"/>
      <c r="AJ168" s="148"/>
      <c r="AK168" s="149"/>
      <c r="AL168" s="47"/>
      <c r="AN168" s="26"/>
      <c r="AO168" s="26"/>
      <c r="AP168" s="26"/>
      <c r="AQ168" s="26"/>
      <c r="AR168" s="26"/>
      <c r="AS168" s="26"/>
      <c r="AT168" s="26"/>
      <c r="AU168" s="26"/>
      <c r="AV168" s="26"/>
      <c r="AW168" s="26"/>
      <c r="AX168" s="26"/>
      <c r="AY168" s="26"/>
      <c r="AZ168" s="26"/>
      <c r="BA168" s="26"/>
      <c r="BB168" s="26"/>
      <c r="BC168" s="26"/>
      <c r="BD168" s="26"/>
      <c r="BE168" s="26"/>
      <c r="BF168" s="26"/>
      <c r="BG168" s="26"/>
      <c r="BH168" s="26"/>
      <c r="BI168" s="26"/>
      <c r="BJ168" s="26"/>
      <c r="BK168" s="26"/>
      <c r="BL168" s="26"/>
      <c r="BM168" s="26"/>
      <c r="BN168" s="26"/>
      <c r="BO168" s="26"/>
    </row>
    <row r="169" spans="1:72" ht="12.75" customHeight="1" x14ac:dyDescent="0.2">
      <c r="A169" s="29"/>
      <c r="B169" s="46"/>
      <c r="C169" s="212"/>
      <c r="D169" s="213"/>
      <c r="E169" s="220"/>
      <c r="F169" s="220"/>
      <c r="G169" s="156" t="s">
        <v>542</v>
      </c>
      <c r="H169" s="157"/>
      <c r="I169" s="157"/>
      <c r="J169" s="157"/>
      <c r="K169" s="158"/>
      <c r="L169" s="65" t="str">
        <f>IF(入力してください!Q39="同じ","☑","□")</f>
        <v>□</v>
      </c>
      <c r="M169" s="66" t="s">
        <v>561</v>
      </c>
      <c r="N169" s="67"/>
      <c r="O169" s="67"/>
      <c r="P169" s="67"/>
      <c r="Q169" s="67"/>
      <c r="R169" s="58"/>
      <c r="S169" s="58"/>
      <c r="T169" s="58"/>
      <c r="U169" s="58"/>
      <c r="V169" s="58"/>
      <c r="W169" s="58"/>
      <c r="X169" s="58"/>
      <c r="Y169" s="58"/>
      <c r="Z169" s="58"/>
      <c r="AA169" s="58"/>
      <c r="AB169" s="58"/>
      <c r="AC169" s="58"/>
      <c r="AD169" s="58"/>
      <c r="AE169" s="58"/>
      <c r="AF169" s="58"/>
      <c r="AG169" s="58"/>
      <c r="AH169" s="58"/>
      <c r="AI169" s="58"/>
      <c r="AJ169" s="58"/>
      <c r="AK169" s="59"/>
      <c r="AL169" s="47"/>
      <c r="AN169" s="26"/>
      <c r="AO169" s="26"/>
      <c r="AP169" s="26"/>
      <c r="AQ169" s="26"/>
      <c r="AR169" s="26"/>
      <c r="AS169" s="26"/>
      <c r="AT169" s="26"/>
      <c r="AU169" s="26"/>
      <c r="AV169" s="26"/>
      <c r="AW169" s="26"/>
      <c r="AX169" s="26"/>
      <c r="AY169" s="26"/>
      <c r="AZ169" s="26"/>
      <c r="BA169" s="26"/>
      <c r="BB169" s="26"/>
      <c r="BC169" s="26"/>
      <c r="BD169" s="26"/>
      <c r="BE169" s="26"/>
      <c r="BF169" s="26"/>
      <c r="BG169" s="26"/>
      <c r="BH169" s="26"/>
      <c r="BI169" s="26"/>
      <c r="BJ169" s="26"/>
      <c r="BK169" s="26"/>
      <c r="BL169" s="26"/>
      <c r="BM169" s="26"/>
      <c r="BN169" s="26"/>
      <c r="BO169" s="26"/>
    </row>
    <row r="170" spans="1:72" ht="16.5" customHeight="1" x14ac:dyDescent="0.2">
      <c r="A170" s="29"/>
      <c r="B170" s="46"/>
      <c r="C170" s="212"/>
      <c r="D170" s="213"/>
      <c r="E170" s="220"/>
      <c r="F170" s="220"/>
      <c r="G170" s="196"/>
      <c r="H170" s="268"/>
      <c r="I170" s="268"/>
      <c r="J170" s="268"/>
      <c r="K170" s="197"/>
      <c r="L170" s="231" t="str">
        <f>"(〒" &amp; IF(入力してください!J40="","   -    ",入力してください!J40) &amp; ")"</f>
        <v>(〒   -    )</v>
      </c>
      <c r="M170" s="232"/>
      <c r="N170" s="232"/>
      <c r="O170" s="232"/>
      <c r="P170" s="232"/>
      <c r="Q170" s="233" t="str">
        <f>入力してください!G41 &amp;入力してください!J41</f>
        <v>東京都</v>
      </c>
      <c r="R170" s="233"/>
      <c r="S170" s="233"/>
      <c r="T170" s="233"/>
      <c r="U170" s="233"/>
      <c r="V170" s="233"/>
      <c r="W170" s="233"/>
      <c r="X170" s="233"/>
      <c r="Y170" s="233"/>
      <c r="Z170" s="233"/>
      <c r="AA170" s="233"/>
      <c r="AB170" s="233"/>
      <c r="AC170" s="233"/>
      <c r="AD170" s="233"/>
      <c r="AE170" s="233"/>
      <c r="AF170" s="233"/>
      <c r="AG170" s="233"/>
      <c r="AH170" s="233"/>
      <c r="AI170" s="233"/>
      <c r="AJ170" s="233"/>
      <c r="AK170" s="234"/>
      <c r="AL170" s="47"/>
      <c r="AN170" s="26"/>
      <c r="AO170" s="26"/>
      <c r="AP170" s="26"/>
      <c r="AQ170" s="26"/>
      <c r="AR170" s="26"/>
      <c r="AS170" s="26"/>
      <c r="AT170" s="26"/>
      <c r="AU170" s="26"/>
      <c r="AV170" s="26"/>
      <c r="AW170" s="26"/>
      <c r="AX170" s="26"/>
      <c r="AY170" s="26"/>
      <c r="AZ170" s="26"/>
      <c r="BA170" s="26"/>
      <c r="BB170" s="26"/>
      <c r="BC170" s="26"/>
      <c r="BD170" s="26"/>
      <c r="BE170" s="26"/>
      <c r="BF170" s="26"/>
      <c r="BG170" s="26"/>
      <c r="BH170" s="26"/>
      <c r="BI170" s="26"/>
      <c r="BJ170" s="26"/>
      <c r="BK170" s="26"/>
      <c r="BL170" s="26"/>
      <c r="BM170" s="26"/>
      <c r="BN170" s="26"/>
      <c r="BO170" s="26"/>
    </row>
    <row r="171" spans="1:72" ht="16.5" customHeight="1" x14ac:dyDescent="0.2">
      <c r="A171" s="29"/>
      <c r="B171" s="46"/>
      <c r="C171" s="212"/>
      <c r="D171" s="213"/>
      <c r="E171" s="220"/>
      <c r="F171" s="220"/>
      <c r="G171" s="159"/>
      <c r="H171" s="160"/>
      <c r="I171" s="160"/>
      <c r="J171" s="160"/>
      <c r="K171" s="161"/>
      <c r="L171" s="33"/>
      <c r="M171" s="34"/>
      <c r="N171" s="34"/>
      <c r="O171" s="34"/>
      <c r="P171" s="34"/>
      <c r="Q171" s="166" t="str">
        <f>入力してください!J42 &amp; ""</f>
        <v/>
      </c>
      <c r="R171" s="166"/>
      <c r="S171" s="166"/>
      <c r="T171" s="166"/>
      <c r="U171" s="166"/>
      <c r="V171" s="166"/>
      <c r="W171" s="166"/>
      <c r="X171" s="166"/>
      <c r="Y171" s="166"/>
      <c r="Z171" s="166"/>
      <c r="AA171" s="166"/>
      <c r="AB171" s="166"/>
      <c r="AC171" s="166"/>
      <c r="AD171" s="166"/>
      <c r="AE171" s="166"/>
      <c r="AF171" s="166"/>
      <c r="AG171" s="166"/>
      <c r="AH171" s="166"/>
      <c r="AI171" s="166"/>
      <c r="AJ171" s="166"/>
      <c r="AK171" s="167"/>
      <c r="AL171" s="47"/>
      <c r="AN171" s="26"/>
      <c r="AO171" s="26"/>
      <c r="AP171" s="26"/>
      <c r="AQ171" s="26"/>
      <c r="AR171" s="26"/>
      <c r="AS171" s="26"/>
      <c r="AT171" s="26"/>
      <c r="AU171" s="26"/>
      <c r="AV171" s="26"/>
      <c r="AW171" s="26"/>
      <c r="AX171" s="26"/>
      <c r="AY171" s="26"/>
      <c r="AZ171" s="26"/>
      <c r="BA171" s="26"/>
      <c r="BB171" s="26"/>
      <c r="BC171" s="26"/>
      <c r="BD171" s="26"/>
      <c r="BE171" s="26"/>
      <c r="BF171" s="26"/>
      <c r="BG171" s="26"/>
      <c r="BH171" s="26"/>
      <c r="BI171" s="26"/>
      <c r="BJ171" s="26"/>
      <c r="BK171" s="26"/>
      <c r="BL171" s="26"/>
      <c r="BM171" s="26"/>
      <c r="BN171" s="26"/>
      <c r="BO171" s="26"/>
      <c r="BP171" s="26"/>
      <c r="BQ171" s="26"/>
      <c r="BR171" s="26"/>
      <c r="BS171" s="26"/>
      <c r="BT171" s="26"/>
    </row>
    <row r="172" spans="1:72" ht="12.75" customHeight="1" x14ac:dyDescent="0.2">
      <c r="A172" s="29"/>
      <c r="B172" s="46"/>
      <c r="C172" s="212"/>
      <c r="D172" s="213"/>
      <c r="E172" s="220"/>
      <c r="F172" s="220"/>
      <c r="G172" s="187" t="s">
        <v>591</v>
      </c>
      <c r="H172" s="188"/>
      <c r="I172" s="188"/>
      <c r="J172" s="188"/>
      <c r="K172" s="189"/>
      <c r="L172" s="239" t="str">
        <f>入力してください!G44 &amp;"　"&amp;入力してください!J44&amp;""</f>
        <v>東京都　</v>
      </c>
      <c r="M172" s="239"/>
      <c r="N172" s="239"/>
      <c r="O172" s="239"/>
      <c r="P172" s="239"/>
      <c r="Q172" s="239"/>
      <c r="R172" s="239"/>
      <c r="S172" s="239"/>
      <c r="T172" s="239"/>
      <c r="U172" s="239"/>
      <c r="V172" s="239"/>
      <c r="W172" s="239"/>
      <c r="X172" s="239"/>
      <c r="Y172" s="239"/>
      <c r="Z172" s="235" t="s">
        <v>582</v>
      </c>
      <c r="AA172" s="235"/>
      <c r="AB172" s="235"/>
      <c r="AC172" s="235"/>
      <c r="AD172" s="235"/>
      <c r="AE172" s="235"/>
      <c r="AF172" s="242" t="str">
        <f>IF(入力してください!Q45="同意する","☑","□")&amp;"　同意する"</f>
        <v>□　同意する</v>
      </c>
      <c r="AG172" s="242"/>
      <c r="AH172" s="242"/>
      <c r="AI172" s="242"/>
      <c r="AJ172" s="242"/>
      <c r="AK172" s="242"/>
      <c r="AL172" s="47"/>
      <c r="AN172" s="26"/>
      <c r="AO172" s="26"/>
      <c r="AP172" s="26"/>
      <c r="AQ172" s="26"/>
      <c r="AR172" s="26"/>
      <c r="AS172" s="26"/>
      <c r="AT172" s="26"/>
      <c r="AU172" s="26"/>
      <c r="AV172" s="26"/>
      <c r="AW172" s="26"/>
      <c r="AX172" s="26"/>
      <c r="AY172" s="26"/>
      <c r="AZ172" s="26"/>
      <c r="BA172" s="26"/>
      <c r="BB172" s="26"/>
      <c r="BC172" s="26"/>
      <c r="BD172" s="26"/>
      <c r="BE172" s="26"/>
      <c r="BF172" s="26"/>
      <c r="BG172" s="26"/>
      <c r="BH172" s="26"/>
      <c r="BI172" s="26"/>
      <c r="BJ172" s="26"/>
      <c r="BK172" s="26"/>
      <c r="BL172" s="26"/>
      <c r="BM172" s="26"/>
      <c r="BN172" s="26"/>
      <c r="BO172" s="26"/>
      <c r="BP172" s="26"/>
      <c r="BQ172" s="26"/>
      <c r="BR172" s="26"/>
      <c r="BS172" s="26"/>
      <c r="BT172" s="26"/>
    </row>
    <row r="173" spans="1:72" ht="12.75" customHeight="1" x14ac:dyDescent="0.2">
      <c r="A173" s="29"/>
      <c r="B173" s="46"/>
      <c r="C173" s="212"/>
      <c r="D173" s="213"/>
      <c r="E173" s="220"/>
      <c r="F173" s="220"/>
      <c r="G173" s="190"/>
      <c r="H173" s="191"/>
      <c r="I173" s="191"/>
      <c r="J173" s="191"/>
      <c r="K173" s="192"/>
      <c r="L173" s="240"/>
      <c r="M173" s="240"/>
      <c r="N173" s="240"/>
      <c r="O173" s="240"/>
      <c r="P173" s="240"/>
      <c r="Q173" s="240"/>
      <c r="R173" s="240"/>
      <c r="S173" s="240"/>
      <c r="T173" s="240"/>
      <c r="U173" s="240"/>
      <c r="V173" s="240"/>
      <c r="W173" s="240"/>
      <c r="X173" s="240"/>
      <c r="Y173" s="240"/>
      <c r="Z173" s="236"/>
      <c r="AA173" s="236"/>
      <c r="AB173" s="236"/>
      <c r="AC173" s="236"/>
      <c r="AD173" s="236"/>
      <c r="AE173" s="236"/>
      <c r="AF173" s="243"/>
      <c r="AG173" s="243"/>
      <c r="AH173" s="243"/>
      <c r="AI173" s="243"/>
      <c r="AJ173" s="243"/>
      <c r="AK173" s="243"/>
      <c r="AL173" s="47"/>
      <c r="AN173" s="26"/>
      <c r="AO173" s="26"/>
      <c r="AP173" s="26"/>
      <c r="AQ173" s="26"/>
      <c r="AR173" s="26"/>
      <c r="AS173" s="26"/>
      <c r="AT173" s="26"/>
      <c r="AU173" s="26"/>
      <c r="AV173" s="26"/>
      <c r="AW173" s="26"/>
      <c r="AX173" s="26"/>
      <c r="AY173" s="26"/>
      <c r="AZ173" s="26"/>
      <c r="BA173" s="26"/>
      <c r="BB173" s="26"/>
      <c r="BC173" s="26"/>
      <c r="BD173" s="26"/>
      <c r="BE173" s="26"/>
      <c r="BF173" s="26"/>
      <c r="BG173" s="26"/>
      <c r="BH173" s="26"/>
      <c r="BI173" s="26"/>
      <c r="BJ173" s="26"/>
      <c r="BK173" s="26"/>
      <c r="BL173" s="26"/>
      <c r="BM173" s="26"/>
      <c r="BN173" s="26"/>
      <c r="BO173" s="26"/>
      <c r="BP173" s="26"/>
      <c r="BQ173" s="26"/>
      <c r="BR173" s="26"/>
      <c r="BS173" s="26"/>
      <c r="BT173" s="26"/>
    </row>
    <row r="174" spans="1:72" ht="24" customHeight="1" x14ac:dyDescent="0.2">
      <c r="A174" s="29"/>
      <c r="B174" s="46"/>
      <c r="C174" s="212"/>
      <c r="D174" s="213"/>
      <c r="E174" s="221"/>
      <c r="F174" s="221"/>
      <c r="G174" s="184" t="s">
        <v>560</v>
      </c>
      <c r="H174" s="185"/>
      <c r="I174" s="185"/>
      <c r="J174" s="185"/>
      <c r="K174" s="186"/>
      <c r="L174" s="301" t="str">
        <f>MID(入力してください!$G$46,1,1)</f>
        <v/>
      </c>
      <c r="M174" s="302"/>
      <c r="N174" s="302"/>
      <c r="O174" s="302"/>
      <c r="P174" s="302"/>
      <c r="Q174" s="302"/>
      <c r="R174" s="302"/>
      <c r="S174" s="302"/>
      <c r="T174" s="302"/>
      <c r="U174" s="302"/>
      <c r="V174" s="302"/>
      <c r="W174" s="302"/>
      <c r="X174" s="302"/>
      <c r="Y174" s="302"/>
      <c r="Z174" s="302"/>
      <c r="AA174" s="302"/>
      <c r="AB174" s="302"/>
      <c r="AC174" s="302"/>
      <c r="AD174" s="302"/>
      <c r="AE174" s="302"/>
      <c r="AF174" s="302"/>
      <c r="AG174" s="302"/>
      <c r="AH174" s="302"/>
      <c r="AI174" s="302"/>
      <c r="AJ174" s="302"/>
      <c r="AK174" s="303"/>
      <c r="AL174" s="47"/>
      <c r="AN174" s="26"/>
      <c r="AO174" s="26"/>
      <c r="AP174" s="26"/>
      <c r="AQ174" s="26"/>
      <c r="AR174" s="26"/>
      <c r="AS174" s="26"/>
      <c r="AT174" s="26"/>
      <c r="AU174" s="26"/>
      <c r="AV174" s="26"/>
      <c r="AW174" s="26"/>
      <c r="AX174" s="26"/>
      <c r="AY174" s="26"/>
      <c r="AZ174" s="26"/>
      <c r="BA174" s="26"/>
      <c r="BB174" s="26"/>
      <c r="BC174" s="26"/>
      <c r="BD174" s="26"/>
      <c r="BE174" s="26"/>
      <c r="BF174" s="26"/>
      <c r="BG174" s="26"/>
      <c r="BH174" s="26"/>
      <c r="BI174" s="26"/>
      <c r="BJ174" s="26"/>
      <c r="BK174" s="26"/>
      <c r="BL174" s="26"/>
      <c r="BM174" s="26"/>
      <c r="BN174" s="26"/>
      <c r="BO174" s="26"/>
    </row>
    <row r="175" spans="1:72" ht="11.25" customHeight="1" x14ac:dyDescent="0.15">
      <c r="A175" s="29"/>
      <c r="B175" s="46"/>
      <c r="C175" s="212"/>
      <c r="D175" s="213"/>
      <c r="E175" s="241" t="s">
        <v>550</v>
      </c>
      <c r="F175" s="241"/>
      <c r="G175" s="169" t="s">
        <v>2</v>
      </c>
      <c r="H175" s="170"/>
      <c r="I175" s="171"/>
      <c r="J175" s="172" t="str">
        <f>入力してください!G49 &amp; ""</f>
        <v/>
      </c>
      <c r="K175" s="173"/>
      <c r="L175" s="173"/>
      <c r="M175" s="173"/>
      <c r="N175" s="173"/>
      <c r="O175" s="173"/>
      <c r="P175" s="173"/>
      <c r="Q175" s="173"/>
      <c r="R175" s="173"/>
      <c r="S175" s="173"/>
      <c r="T175" s="173"/>
      <c r="U175" s="173"/>
      <c r="V175" s="174"/>
      <c r="W175" s="175" t="s">
        <v>541</v>
      </c>
      <c r="X175" s="176"/>
      <c r="Y175" s="176"/>
      <c r="Z175" s="177"/>
      <c r="AA175" s="146" t="str">
        <f>IF(入力してください!I51&lt;&gt;"",入力してください!G51 &amp; 入力してください!I51 &amp; "年" &amp; 入力してください!N51 &amp; "月" &amp; 入力してください!R51 &amp; "日","年　　月　　日")</f>
        <v>年　　月　　日</v>
      </c>
      <c r="AB175" s="181"/>
      <c r="AC175" s="181"/>
      <c r="AD175" s="181"/>
      <c r="AE175" s="181"/>
      <c r="AF175" s="181"/>
      <c r="AG175" s="147"/>
      <c r="AH175" s="156" t="s">
        <v>537</v>
      </c>
      <c r="AI175" s="158"/>
      <c r="AJ175" s="146" t="str">
        <f>入力してください!G50&amp;""</f>
        <v/>
      </c>
      <c r="AK175" s="147"/>
      <c r="AL175" s="47"/>
      <c r="AN175" s="26"/>
      <c r="AO175" s="26"/>
      <c r="AP175" s="26"/>
      <c r="AQ175" s="26"/>
      <c r="AR175" s="26"/>
      <c r="AS175" s="26"/>
      <c r="AT175" s="26"/>
      <c r="AU175" s="26"/>
      <c r="AV175" s="26"/>
      <c r="AW175" s="26"/>
      <c r="AX175" s="26"/>
      <c r="AY175" s="26"/>
      <c r="AZ175" s="26"/>
      <c r="BA175" s="26"/>
      <c r="BB175" s="26"/>
      <c r="BC175" s="26"/>
      <c r="BD175" s="26"/>
      <c r="BE175" s="26"/>
      <c r="BF175" s="26"/>
      <c r="BG175" s="26"/>
      <c r="BH175" s="26"/>
      <c r="BI175" s="26"/>
      <c r="BJ175" s="26"/>
      <c r="BK175" s="26"/>
      <c r="BL175" s="26"/>
      <c r="BM175" s="26"/>
      <c r="BN175" s="26"/>
      <c r="BO175" s="26"/>
    </row>
    <row r="176" spans="1:72" ht="19.5" customHeight="1" x14ac:dyDescent="0.2">
      <c r="A176" s="29"/>
      <c r="B176" s="46"/>
      <c r="C176" s="212"/>
      <c r="D176" s="213"/>
      <c r="E176" s="220"/>
      <c r="F176" s="220"/>
      <c r="G176" s="150" t="s">
        <v>559</v>
      </c>
      <c r="H176" s="151"/>
      <c r="I176" s="152"/>
      <c r="J176" s="153" t="str">
        <f>入力してください!G48 &amp; ""</f>
        <v/>
      </c>
      <c r="K176" s="154"/>
      <c r="L176" s="154"/>
      <c r="M176" s="154"/>
      <c r="N176" s="154"/>
      <c r="O176" s="154"/>
      <c r="P176" s="154"/>
      <c r="Q176" s="154"/>
      <c r="R176" s="154"/>
      <c r="S176" s="154"/>
      <c r="T176" s="154"/>
      <c r="U176" s="154"/>
      <c r="V176" s="155"/>
      <c r="W176" s="178"/>
      <c r="X176" s="179"/>
      <c r="Y176" s="179"/>
      <c r="Z176" s="180"/>
      <c r="AA176" s="148"/>
      <c r="AB176" s="182"/>
      <c r="AC176" s="182"/>
      <c r="AD176" s="182"/>
      <c r="AE176" s="182"/>
      <c r="AF176" s="182"/>
      <c r="AG176" s="149"/>
      <c r="AH176" s="159"/>
      <c r="AI176" s="161"/>
      <c r="AJ176" s="148"/>
      <c r="AK176" s="149"/>
      <c r="AL176" s="47"/>
      <c r="AN176" s="26"/>
      <c r="AO176" s="26"/>
      <c r="AP176" s="26"/>
      <c r="AQ176" s="26"/>
      <c r="AR176" s="26"/>
      <c r="AS176" s="26"/>
      <c r="AT176" s="26"/>
      <c r="AU176" s="26"/>
      <c r="AV176" s="26"/>
      <c r="AW176" s="26"/>
      <c r="AX176" s="26"/>
      <c r="AY176" s="26"/>
      <c r="AZ176" s="26"/>
      <c r="BA176" s="26"/>
      <c r="BB176" s="26"/>
      <c r="BC176" s="26"/>
      <c r="BD176" s="26"/>
      <c r="BE176" s="26"/>
      <c r="BF176" s="26"/>
      <c r="BG176" s="26"/>
      <c r="BH176" s="26"/>
      <c r="BI176" s="26"/>
      <c r="BJ176" s="26"/>
      <c r="BK176" s="26"/>
      <c r="BL176" s="26"/>
      <c r="BM176" s="26"/>
      <c r="BN176" s="26"/>
      <c r="BO176" s="26"/>
    </row>
    <row r="177" spans="1:72" ht="12.75" customHeight="1" x14ac:dyDescent="0.2">
      <c r="A177" s="29"/>
      <c r="B177" s="46"/>
      <c r="C177" s="212"/>
      <c r="D177" s="213"/>
      <c r="E177" s="220"/>
      <c r="F177" s="220"/>
      <c r="G177" s="156" t="s">
        <v>542</v>
      </c>
      <c r="H177" s="157"/>
      <c r="I177" s="157"/>
      <c r="J177" s="157"/>
      <c r="K177" s="158"/>
      <c r="L177" s="65" t="str">
        <f>IF(入力してください!Q52="同じ","☑","□")</f>
        <v>□</v>
      </c>
      <c r="M177" s="66" t="s">
        <v>561</v>
      </c>
      <c r="N177" s="67"/>
      <c r="O177" s="67"/>
      <c r="P177" s="67"/>
      <c r="Q177" s="67"/>
      <c r="R177" s="58"/>
      <c r="S177" s="58"/>
      <c r="T177" s="58"/>
      <c r="U177" s="58"/>
      <c r="V177" s="58"/>
      <c r="W177" s="58"/>
      <c r="X177" s="58"/>
      <c r="Y177" s="58"/>
      <c r="Z177" s="58"/>
      <c r="AA177" s="58"/>
      <c r="AB177" s="58"/>
      <c r="AC177" s="58"/>
      <c r="AD177" s="58"/>
      <c r="AE177" s="58"/>
      <c r="AF177" s="58"/>
      <c r="AG177" s="58"/>
      <c r="AH177" s="58"/>
      <c r="AI177" s="58"/>
      <c r="AJ177" s="58"/>
      <c r="AK177" s="59"/>
      <c r="AL177" s="47"/>
      <c r="AN177" s="26"/>
      <c r="AO177" s="26"/>
      <c r="AP177" s="26"/>
      <c r="AQ177" s="26"/>
      <c r="AR177" s="26"/>
      <c r="AS177" s="26"/>
      <c r="AT177" s="26"/>
      <c r="AU177" s="26"/>
      <c r="AV177" s="26"/>
      <c r="AW177" s="26"/>
      <c r="AX177" s="26"/>
      <c r="AY177" s="26"/>
      <c r="AZ177" s="26"/>
      <c r="BA177" s="26"/>
      <c r="BB177" s="26"/>
      <c r="BC177" s="26"/>
      <c r="BD177" s="26"/>
      <c r="BE177" s="26"/>
      <c r="BF177" s="26"/>
      <c r="BG177" s="26"/>
      <c r="BH177" s="26"/>
      <c r="BI177" s="26"/>
      <c r="BJ177" s="26"/>
      <c r="BK177" s="26"/>
      <c r="BL177" s="26"/>
      <c r="BM177" s="26"/>
      <c r="BN177" s="26"/>
      <c r="BO177" s="26"/>
    </row>
    <row r="178" spans="1:72" ht="16.5" customHeight="1" x14ac:dyDescent="0.2">
      <c r="A178" s="29"/>
      <c r="B178" s="46"/>
      <c r="C178" s="212"/>
      <c r="D178" s="213"/>
      <c r="E178" s="220"/>
      <c r="F178" s="220"/>
      <c r="G178" s="196"/>
      <c r="H178" s="268"/>
      <c r="I178" s="268"/>
      <c r="J178" s="268"/>
      <c r="K178" s="197"/>
      <c r="L178" s="231" t="str">
        <f>"(〒" &amp; IF(入力してください!J53="","   -    ",入力してください!J53) &amp; ")"</f>
        <v>(〒   -    )</v>
      </c>
      <c r="M178" s="232"/>
      <c r="N178" s="232"/>
      <c r="O178" s="232"/>
      <c r="P178" s="232"/>
      <c r="Q178" s="233" t="str">
        <f>入力してください!G54 &amp;入力してください!J54</f>
        <v>東京都</v>
      </c>
      <c r="R178" s="233"/>
      <c r="S178" s="233"/>
      <c r="T178" s="233"/>
      <c r="U178" s="233"/>
      <c r="V178" s="233"/>
      <c r="W178" s="233"/>
      <c r="X178" s="233"/>
      <c r="Y178" s="233"/>
      <c r="Z178" s="233"/>
      <c r="AA178" s="233"/>
      <c r="AB178" s="233"/>
      <c r="AC178" s="233"/>
      <c r="AD178" s="233"/>
      <c r="AE178" s="233"/>
      <c r="AF178" s="233"/>
      <c r="AG178" s="233"/>
      <c r="AH178" s="233"/>
      <c r="AI178" s="233"/>
      <c r="AJ178" s="233"/>
      <c r="AK178" s="234"/>
      <c r="AL178" s="47"/>
      <c r="AN178" s="26"/>
      <c r="AO178" s="26"/>
      <c r="AP178" s="26"/>
      <c r="AQ178" s="26"/>
      <c r="AR178" s="26"/>
      <c r="AS178" s="26"/>
      <c r="AT178" s="26"/>
      <c r="AU178" s="26"/>
      <c r="AV178" s="26"/>
      <c r="AW178" s="26"/>
      <c r="AX178" s="26"/>
      <c r="AY178" s="26"/>
      <c r="AZ178" s="26"/>
      <c r="BA178" s="26"/>
      <c r="BB178" s="26"/>
      <c r="BC178" s="26"/>
      <c r="BD178" s="26"/>
      <c r="BE178" s="26"/>
      <c r="BF178" s="26"/>
      <c r="BG178" s="26"/>
      <c r="BH178" s="26"/>
      <c r="BI178" s="26"/>
      <c r="BJ178" s="26"/>
      <c r="BK178" s="26"/>
      <c r="BL178" s="26"/>
      <c r="BM178" s="26"/>
      <c r="BN178" s="26"/>
      <c r="BO178" s="26"/>
    </row>
    <row r="179" spans="1:72" ht="16.5" customHeight="1" x14ac:dyDescent="0.2">
      <c r="A179" s="29"/>
      <c r="B179" s="46"/>
      <c r="C179" s="212"/>
      <c r="D179" s="213"/>
      <c r="E179" s="220"/>
      <c r="F179" s="220"/>
      <c r="G179" s="159"/>
      <c r="H179" s="160"/>
      <c r="I179" s="160"/>
      <c r="J179" s="160"/>
      <c r="K179" s="161"/>
      <c r="L179" s="33"/>
      <c r="M179" s="34"/>
      <c r="N179" s="34"/>
      <c r="O179" s="34"/>
      <c r="P179" s="34"/>
      <c r="Q179" s="166" t="str">
        <f>入力してください!J55 &amp; ""</f>
        <v/>
      </c>
      <c r="R179" s="166"/>
      <c r="S179" s="166"/>
      <c r="T179" s="166"/>
      <c r="U179" s="166"/>
      <c r="V179" s="166"/>
      <c r="W179" s="166"/>
      <c r="X179" s="166"/>
      <c r="Y179" s="166"/>
      <c r="Z179" s="166"/>
      <c r="AA179" s="166"/>
      <c r="AB179" s="166"/>
      <c r="AC179" s="166"/>
      <c r="AD179" s="166"/>
      <c r="AE179" s="166"/>
      <c r="AF179" s="166"/>
      <c r="AG179" s="166"/>
      <c r="AH179" s="166"/>
      <c r="AI179" s="166"/>
      <c r="AJ179" s="166"/>
      <c r="AK179" s="167"/>
      <c r="AL179" s="47"/>
      <c r="AN179" s="26"/>
      <c r="AO179" s="26"/>
      <c r="AP179" s="26"/>
      <c r="AQ179" s="26"/>
      <c r="AR179" s="26"/>
      <c r="AS179" s="26"/>
      <c r="AT179" s="26"/>
      <c r="AU179" s="26"/>
      <c r="AV179" s="26"/>
      <c r="AW179" s="26"/>
      <c r="AX179" s="26"/>
      <c r="AY179" s="26"/>
      <c r="AZ179" s="26"/>
      <c r="BA179" s="26"/>
      <c r="BB179" s="26"/>
      <c r="BC179" s="26"/>
      <c r="BD179" s="26"/>
      <c r="BE179" s="26"/>
      <c r="BF179" s="26"/>
      <c r="BG179" s="26"/>
      <c r="BH179" s="26"/>
      <c r="BI179" s="26"/>
      <c r="BJ179" s="26"/>
      <c r="BK179" s="26"/>
      <c r="BL179" s="26"/>
      <c r="BM179" s="26"/>
      <c r="BN179" s="26"/>
      <c r="BO179" s="26"/>
      <c r="BP179" s="26"/>
      <c r="BQ179" s="26"/>
      <c r="BR179" s="26"/>
      <c r="BS179" s="26"/>
      <c r="BT179" s="26"/>
    </row>
    <row r="180" spans="1:72" ht="12.75" customHeight="1" x14ac:dyDescent="0.2">
      <c r="A180" s="29"/>
      <c r="B180" s="46"/>
      <c r="C180" s="212"/>
      <c r="D180" s="213"/>
      <c r="E180" s="220"/>
      <c r="F180" s="220"/>
      <c r="G180" s="187" t="s">
        <v>591</v>
      </c>
      <c r="H180" s="188"/>
      <c r="I180" s="188"/>
      <c r="J180" s="188"/>
      <c r="K180" s="189"/>
      <c r="L180" s="239" t="str">
        <f>入力してください!G57 &amp;"　"&amp;入力してください!J57&amp;""</f>
        <v>東京都　</v>
      </c>
      <c r="M180" s="239"/>
      <c r="N180" s="239"/>
      <c r="O180" s="239"/>
      <c r="P180" s="239"/>
      <c r="Q180" s="239"/>
      <c r="R180" s="239"/>
      <c r="S180" s="239"/>
      <c r="T180" s="239"/>
      <c r="U180" s="239"/>
      <c r="V180" s="239"/>
      <c r="W180" s="239"/>
      <c r="X180" s="239"/>
      <c r="Y180" s="239"/>
      <c r="Z180" s="235" t="s">
        <v>582</v>
      </c>
      <c r="AA180" s="235"/>
      <c r="AB180" s="235"/>
      <c r="AC180" s="235"/>
      <c r="AD180" s="235"/>
      <c r="AE180" s="235"/>
      <c r="AF180" s="242" t="str">
        <f>IF(入力してください!Q58="同意する","☑","□")&amp;"　同意する"</f>
        <v>□　同意する</v>
      </c>
      <c r="AG180" s="242"/>
      <c r="AH180" s="242"/>
      <c r="AI180" s="242"/>
      <c r="AJ180" s="242"/>
      <c r="AK180" s="242"/>
      <c r="AL180" s="47"/>
      <c r="AN180" s="26"/>
      <c r="AO180" s="26"/>
      <c r="AP180" s="26"/>
      <c r="AQ180" s="26"/>
      <c r="AR180" s="26"/>
      <c r="AS180" s="26"/>
      <c r="AT180" s="26"/>
      <c r="AU180" s="26"/>
      <c r="AV180" s="26"/>
      <c r="AW180" s="26"/>
      <c r="AX180" s="26"/>
      <c r="AY180" s="26"/>
      <c r="AZ180" s="26"/>
      <c r="BA180" s="26"/>
      <c r="BB180" s="26"/>
      <c r="BC180" s="26"/>
      <c r="BD180" s="26"/>
      <c r="BE180" s="26"/>
      <c r="BF180" s="26"/>
      <c r="BG180" s="26"/>
      <c r="BH180" s="26"/>
      <c r="BI180" s="26"/>
      <c r="BJ180" s="26"/>
      <c r="BK180" s="26"/>
      <c r="BL180" s="26"/>
      <c r="BM180" s="26"/>
      <c r="BN180" s="26"/>
      <c r="BO180" s="26"/>
      <c r="BP180" s="26"/>
      <c r="BQ180" s="26"/>
      <c r="BR180" s="26"/>
      <c r="BS180" s="26"/>
      <c r="BT180" s="26"/>
    </row>
    <row r="181" spans="1:72" ht="12.75" customHeight="1" x14ac:dyDescent="0.2">
      <c r="A181" s="29"/>
      <c r="B181" s="46"/>
      <c r="C181" s="212"/>
      <c r="D181" s="213"/>
      <c r="E181" s="220"/>
      <c r="F181" s="220"/>
      <c r="G181" s="190"/>
      <c r="H181" s="191"/>
      <c r="I181" s="191"/>
      <c r="J181" s="191"/>
      <c r="K181" s="192"/>
      <c r="L181" s="240"/>
      <c r="M181" s="240"/>
      <c r="N181" s="240"/>
      <c r="O181" s="240"/>
      <c r="P181" s="240"/>
      <c r="Q181" s="240"/>
      <c r="R181" s="240"/>
      <c r="S181" s="240"/>
      <c r="T181" s="240"/>
      <c r="U181" s="240"/>
      <c r="V181" s="240"/>
      <c r="W181" s="240"/>
      <c r="X181" s="240"/>
      <c r="Y181" s="240"/>
      <c r="Z181" s="236"/>
      <c r="AA181" s="236"/>
      <c r="AB181" s="236"/>
      <c r="AC181" s="236"/>
      <c r="AD181" s="236"/>
      <c r="AE181" s="236"/>
      <c r="AF181" s="243"/>
      <c r="AG181" s="243"/>
      <c r="AH181" s="243"/>
      <c r="AI181" s="243"/>
      <c r="AJ181" s="243"/>
      <c r="AK181" s="243"/>
      <c r="AL181" s="47"/>
      <c r="AN181" s="26"/>
      <c r="AO181" s="26"/>
      <c r="AP181" s="26"/>
      <c r="AQ181" s="26"/>
      <c r="AR181" s="26"/>
      <c r="AS181" s="26"/>
      <c r="AT181" s="26"/>
      <c r="AU181" s="26"/>
      <c r="AV181" s="26"/>
      <c r="AW181" s="26"/>
      <c r="AX181" s="26"/>
      <c r="AY181" s="26"/>
      <c r="AZ181" s="26"/>
      <c r="BA181" s="26"/>
      <c r="BB181" s="26"/>
      <c r="BC181" s="26"/>
      <c r="BD181" s="26"/>
      <c r="BE181" s="26"/>
      <c r="BF181" s="26"/>
      <c r="BG181" s="26"/>
      <c r="BH181" s="26"/>
      <c r="BI181" s="26"/>
      <c r="BJ181" s="26"/>
      <c r="BK181" s="26"/>
      <c r="BL181" s="26"/>
      <c r="BM181" s="26"/>
      <c r="BN181" s="26"/>
      <c r="BO181" s="26"/>
      <c r="BP181" s="26"/>
      <c r="BQ181" s="26"/>
      <c r="BR181" s="26"/>
      <c r="BS181" s="26"/>
      <c r="BT181" s="26"/>
    </row>
    <row r="182" spans="1:72" ht="24" customHeight="1" x14ac:dyDescent="0.2">
      <c r="A182" s="29"/>
      <c r="B182" s="46"/>
      <c r="C182" s="212"/>
      <c r="D182" s="213"/>
      <c r="E182" s="221"/>
      <c r="F182" s="221"/>
      <c r="G182" s="184" t="s">
        <v>560</v>
      </c>
      <c r="H182" s="185"/>
      <c r="I182" s="185"/>
      <c r="J182" s="185"/>
      <c r="K182" s="186"/>
      <c r="L182" s="301" t="str">
        <f>MID(入力してください!$G$59,1,1)</f>
        <v/>
      </c>
      <c r="M182" s="302"/>
      <c r="N182" s="302"/>
      <c r="O182" s="302"/>
      <c r="P182" s="302"/>
      <c r="Q182" s="302"/>
      <c r="R182" s="302"/>
      <c r="S182" s="302"/>
      <c r="T182" s="302"/>
      <c r="U182" s="302"/>
      <c r="V182" s="302"/>
      <c r="W182" s="302"/>
      <c r="X182" s="302"/>
      <c r="Y182" s="302"/>
      <c r="Z182" s="302"/>
      <c r="AA182" s="302"/>
      <c r="AB182" s="302"/>
      <c r="AC182" s="302"/>
      <c r="AD182" s="302"/>
      <c r="AE182" s="302"/>
      <c r="AF182" s="302"/>
      <c r="AG182" s="302"/>
      <c r="AH182" s="302"/>
      <c r="AI182" s="302"/>
      <c r="AJ182" s="302"/>
      <c r="AK182" s="303"/>
      <c r="AL182" s="47"/>
      <c r="AN182" s="26"/>
      <c r="AO182" s="26"/>
      <c r="AP182" s="26"/>
      <c r="AQ182" s="26"/>
      <c r="AR182" s="26"/>
      <c r="AS182" s="26"/>
      <c r="AT182" s="26"/>
      <c r="AU182" s="26"/>
      <c r="AV182" s="26"/>
      <c r="AW182" s="26"/>
      <c r="AX182" s="26"/>
      <c r="AY182" s="26"/>
      <c r="AZ182" s="26"/>
      <c r="BA182" s="26"/>
      <c r="BB182" s="26"/>
      <c r="BC182" s="26"/>
      <c r="BD182" s="26"/>
      <c r="BE182" s="26"/>
      <c r="BF182" s="26"/>
      <c r="BG182" s="26"/>
      <c r="BH182" s="26"/>
      <c r="BI182" s="26"/>
      <c r="BJ182" s="26"/>
      <c r="BK182" s="26"/>
      <c r="BL182" s="26"/>
      <c r="BM182" s="26"/>
      <c r="BN182" s="26"/>
      <c r="BO182" s="26"/>
    </row>
    <row r="183" spans="1:72" ht="11.25" customHeight="1" x14ac:dyDescent="0.15">
      <c r="A183" s="29"/>
      <c r="B183" s="46"/>
      <c r="C183" s="212"/>
      <c r="D183" s="213"/>
      <c r="E183" s="220" t="s">
        <v>563</v>
      </c>
      <c r="F183" s="220"/>
      <c r="G183" s="222" t="s">
        <v>2</v>
      </c>
      <c r="H183" s="223"/>
      <c r="I183" s="224"/>
      <c r="J183" s="225" t="str">
        <f>入力してください!G62 &amp; ""</f>
        <v/>
      </c>
      <c r="K183" s="226"/>
      <c r="L183" s="226"/>
      <c r="M183" s="226"/>
      <c r="N183" s="226"/>
      <c r="O183" s="226"/>
      <c r="P183" s="226"/>
      <c r="Q183" s="226"/>
      <c r="R183" s="226"/>
      <c r="S183" s="226"/>
      <c r="T183" s="226"/>
      <c r="U183" s="226"/>
      <c r="V183" s="227"/>
      <c r="W183" s="228" t="s">
        <v>541</v>
      </c>
      <c r="X183" s="229"/>
      <c r="Y183" s="229"/>
      <c r="Z183" s="230"/>
      <c r="AA183" s="193" t="str">
        <f>IF(入力してください!I64&lt;&gt;"",入力してください!G64 &amp; 入力してください!I64 &amp; "年" &amp; 入力してください!N64 &amp; "月" &amp; 入力してください!R64 &amp; "日","年　　月　　日")</f>
        <v>年　　月　　日</v>
      </c>
      <c r="AB183" s="194"/>
      <c r="AC183" s="194"/>
      <c r="AD183" s="194"/>
      <c r="AE183" s="194"/>
      <c r="AF183" s="194"/>
      <c r="AG183" s="195"/>
      <c r="AH183" s="196" t="s">
        <v>537</v>
      </c>
      <c r="AI183" s="197"/>
      <c r="AJ183" s="193" t="str">
        <f>入力してください!G63&amp;""</f>
        <v/>
      </c>
      <c r="AK183" s="195"/>
      <c r="AL183" s="47"/>
      <c r="AN183" s="26"/>
      <c r="AO183" s="26"/>
      <c r="AP183" s="26"/>
      <c r="AQ183" s="26"/>
      <c r="AR183" s="26"/>
      <c r="AS183" s="26"/>
      <c r="AT183" s="26"/>
      <c r="AU183" s="26"/>
      <c r="AV183" s="26"/>
      <c r="AW183" s="26"/>
      <c r="AX183" s="26"/>
      <c r="AY183" s="26"/>
      <c r="AZ183" s="26"/>
      <c r="BA183" s="26"/>
      <c r="BB183" s="26"/>
      <c r="BC183" s="26"/>
      <c r="BD183" s="26"/>
      <c r="BE183" s="26"/>
      <c r="BF183" s="26"/>
      <c r="BG183" s="26"/>
      <c r="BH183" s="26"/>
      <c r="BI183" s="26"/>
      <c r="BJ183" s="26"/>
      <c r="BK183" s="26"/>
      <c r="BL183" s="26"/>
      <c r="BM183" s="26"/>
      <c r="BN183" s="26"/>
      <c r="BO183" s="26"/>
    </row>
    <row r="184" spans="1:72" ht="19.5" customHeight="1" x14ac:dyDescent="0.2">
      <c r="A184" s="29"/>
      <c r="B184" s="46"/>
      <c r="C184" s="212"/>
      <c r="D184" s="213"/>
      <c r="E184" s="220"/>
      <c r="F184" s="220"/>
      <c r="G184" s="150" t="s">
        <v>559</v>
      </c>
      <c r="H184" s="151"/>
      <c r="I184" s="152"/>
      <c r="J184" s="153" t="str">
        <f>入力してください!G61 &amp; ""</f>
        <v/>
      </c>
      <c r="K184" s="154"/>
      <c r="L184" s="154"/>
      <c r="M184" s="154"/>
      <c r="N184" s="154"/>
      <c r="O184" s="154"/>
      <c r="P184" s="154"/>
      <c r="Q184" s="154"/>
      <c r="R184" s="154"/>
      <c r="S184" s="154"/>
      <c r="T184" s="154"/>
      <c r="U184" s="154"/>
      <c r="V184" s="155"/>
      <c r="W184" s="178"/>
      <c r="X184" s="179"/>
      <c r="Y184" s="179"/>
      <c r="Z184" s="180"/>
      <c r="AA184" s="148"/>
      <c r="AB184" s="182"/>
      <c r="AC184" s="182"/>
      <c r="AD184" s="182"/>
      <c r="AE184" s="182"/>
      <c r="AF184" s="182"/>
      <c r="AG184" s="149"/>
      <c r="AH184" s="159"/>
      <c r="AI184" s="161"/>
      <c r="AJ184" s="148"/>
      <c r="AK184" s="149"/>
      <c r="AL184" s="47"/>
      <c r="AN184" s="26"/>
      <c r="AO184" s="26"/>
      <c r="AP184" s="26"/>
      <c r="AQ184" s="26"/>
      <c r="AR184" s="26"/>
      <c r="AS184" s="26"/>
      <c r="AT184" s="26"/>
      <c r="AU184" s="26"/>
      <c r="AV184" s="26"/>
      <c r="AW184" s="26"/>
      <c r="AX184" s="26"/>
      <c r="AY184" s="26"/>
      <c r="AZ184" s="26"/>
      <c r="BA184" s="26"/>
      <c r="BB184" s="26"/>
      <c r="BC184" s="26"/>
      <c r="BD184" s="26"/>
      <c r="BE184" s="26"/>
      <c r="BF184" s="26"/>
      <c r="BG184" s="26"/>
      <c r="BH184" s="26"/>
      <c r="BI184" s="26"/>
      <c r="BJ184" s="26"/>
      <c r="BK184" s="26"/>
      <c r="BL184" s="26"/>
      <c r="BM184" s="26"/>
      <c r="BN184" s="26"/>
      <c r="BO184" s="26"/>
    </row>
    <row r="185" spans="1:72" ht="12.75" customHeight="1" x14ac:dyDescent="0.2">
      <c r="A185" s="29"/>
      <c r="B185" s="46"/>
      <c r="C185" s="212"/>
      <c r="D185" s="213"/>
      <c r="E185" s="220"/>
      <c r="F185" s="220"/>
      <c r="G185" s="156" t="s">
        <v>542</v>
      </c>
      <c r="H185" s="157"/>
      <c r="I185" s="157"/>
      <c r="J185" s="157"/>
      <c r="K185" s="158"/>
      <c r="L185" s="65" t="str">
        <f>IF(入力してください!Q65="同じ","☑","□")</f>
        <v>□</v>
      </c>
      <c r="M185" s="66" t="s">
        <v>561</v>
      </c>
      <c r="N185" s="67"/>
      <c r="O185" s="67"/>
      <c r="P185" s="67"/>
      <c r="Q185" s="67"/>
      <c r="R185" s="58"/>
      <c r="S185" s="58"/>
      <c r="T185" s="58"/>
      <c r="U185" s="58"/>
      <c r="V185" s="58"/>
      <c r="W185" s="58"/>
      <c r="X185" s="58"/>
      <c r="Y185" s="58"/>
      <c r="Z185" s="58"/>
      <c r="AA185" s="58"/>
      <c r="AB185" s="58"/>
      <c r="AC185" s="58"/>
      <c r="AD185" s="58"/>
      <c r="AE185" s="58"/>
      <c r="AF185" s="58"/>
      <c r="AG185" s="58"/>
      <c r="AH185" s="58"/>
      <c r="AI185" s="58"/>
      <c r="AJ185" s="58"/>
      <c r="AK185" s="59"/>
      <c r="AL185" s="47"/>
      <c r="AN185" s="26"/>
      <c r="AO185" s="26"/>
      <c r="AP185" s="26"/>
      <c r="AQ185" s="26"/>
      <c r="AR185" s="26"/>
      <c r="AS185" s="26"/>
      <c r="AT185" s="26"/>
      <c r="AU185" s="26"/>
      <c r="AV185" s="26"/>
      <c r="AW185" s="26"/>
      <c r="AX185" s="26"/>
      <c r="AY185" s="26"/>
      <c r="AZ185" s="26"/>
      <c r="BA185" s="26"/>
      <c r="BB185" s="26"/>
      <c r="BC185" s="26"/>
      <c r="BD185" s="26"/>
      <c r="BE185" s="26"/>
      <c r="BF185" s="26"/>
      <c r="BG185" s="26"/>
      <c r="BH185" s="26"/>
      <c r="BI185" s="26"/>
      <c r="BJ185" s="26"/>
      <c r="BK185" s="26"/>
      <c r="BL185" s="26"/>
      <c r="BM185" s="26"/>
      <c r="BN185" s="26"/>
      <c r="BO185" s="26"/>
    </row>
    <row r="186" spans="1:72" ht="16.5" customHeight="1" x14ac:dyDescent="0.2">
      <c r="A186" s="29"/>
      <c r="B186" s="46"/>
      <c r="C186" s="212"/>
      <c r="D186" s="213"/>
      <c r="E186" s="220"/>
      <c r="F186" s="220"/>
      <c r="G186" s="196"/>
      <c r="H186" s="268"/>
      <c r="I186" s="268"/>
      <c r="J186" s="268"/>
      <c r="K186" s="197"/>
      <c r="L186" s="231" t="str">
        <f>"(〒" &amp; IF(入力してください!J66="","   -    ",入力してください!J66) &amp; ")"</f>
        <v>(〒   -    )</v>
      </c>
      <c r="M186" s="232"/>
      <c r="N186" s="232"/>
      <c r="O186" s="232"/>
      <c r="P186" s="232"/>
      <c r="Q186" s="233" t="str">
        <f>入力してください!G67 &amp;入力してください!J67</f>
        <v>東京都</v>
      </c>
      <c r="R186" s="233"/>
      <c r="S186" s="233"/>
      <c r="T186" s="233"/>
      <c r="U186" s="233"/>
      <c r="V186" s="233"/>
      <c r="W186" s="233"/>
      <c r="X186" s="233"/>
      <c r="Y186" s="233"/>
      <c r="Z186" s="233"/>
      <c r="AA186" s="233"/>
      <c r="AB186" s="233"/>
      <c r="AC186" s="233"/>
      <c r="AD186" s="233"/>
      <c r="AE186" s="233"/>
      <c r="AF186" s="233"/>
      <c r="AG186" s="233"/>
      <c r="AH186" s="233"/>
      <c r="AI186" s="233"/>
      <c r="AJ186" s="233"/>
      <c r="AK186" s="234"/>
      <c r="AL186" s="47"/>
      <c r="AN186" s="26"/>
      <c r="AO186" s="26"/>
      <c r="AP186" s="26"/>
      <c r="AQ186" s="26"/>
      <c r="AR186" s="26"/>
      <c r="AS186" s="26"/>
      <c r="AT186" s="26"/>
      <c r="AU186" s="26"/>
      <c r="AV186" s="26"/>
      <c r="AW186" s="26"/>
      <c r="AX186" s="26"/>
      <c r="AY186" s="26"/>
      <c r="AZ186" s="26"/>
      <c r="BA186" s="26"/>
      <c r="BB186" s="26"/>
      <c r="BC186" s="26"/>
      <c r="BD186" s="26"/>
      <c r="BE186" s="26"/>
      <c r="BF186" s="26"/>
      <c r="BG186" s="26"/>
      <c r="BH186" s="26"/>
      <c r="BI186" s="26"/>
      <c r="BJ186" s="26"/>
      <c r="BK186" s="26"/>
      <c r="BL186" s="26"/>
      <c r="BM186" s="26"/>
      <c r="BN186" s="26"/>
      <c r="BO186" s="26"/>
    </row>
    <row r="187" spans="1:72" ht="16.5" customHeight="1" x14ac:dyDescent="0.2">
      <c r="A187" s="29"/>
      <c r="B187" s="46"/>
      <c r="C187" s="212"/>
      <c r="D187" s="213"/>
      <c r="E187" s="220"/>
      <c r="F187" s="220"/>
      <c r="G187" s="159"/>
      <c r="H187" s="160"/>
      <c r="I187" s="160"/>
      <c r="J187" s="160"/>
      <c r="K187" s="161"/>
      <c r="L187" s="33"/>
      <c r="M187" s="34"/>
      <c r="N187" s="34"/>
      <c r="O187" s="34"/>
      <c r="P187" s="34"/>
      <c r="Q187" s="166" t="str">
        <f>入力してください!J68 &amp; ""</f>
        <v/>
      </c>
      <c r="R187" s="166"/>
      <c r="S187" s="166"/>
      <c r="T187" s="166"/>
      <c r="U187" s="166"/>
      <c r="V187" s="166"/>
      <c r="W187" s="166"/>
      <c r="X187" s="166"/>
      <c r="Y187" s="166"/>
      <c r="Z187" s="166"/>
      <c r="AA187" s="166"/>
      <c r="AB187" s="166"/>
      <c r="AC187" s="166"/>
      <c r="AD187" s="166"/>
      <c r="AE187" s="166"/>
      <c r="AF187" s="166"/>
      <c r="AG187" s="166"/>
      <c r="AH187" s="166"/>
      <c r="AI187" s="166"/>
      <c r="AJ187" s="166"/>
      <c r="AK187" s="167"/>
      <c r="AL187" s="47"/>
      <c r="AN187" s="26"/>
      <c r="AO187" s="26"/>
      <c r="AP187" s="26"/>
      <c r="AQ187" s="26"/>
      <c r="AR187" s="26"/>
      <c r="AS187" s="26"/>
      <c r="AT187" s="26"/>
      <c r="AU187" s="26"/>
      <c r="AV187" s="26"/>
      <c r="AW187" s="26"/>
      <c r="AX187" s="26"/>
      <c r="AY187" s="26"/>
      <c r="AZ187" s="26"/>
      <c r="BA187" s="26"/>
      <c r="BB187" s="26"/>
      <c r="BC187" s="26"/>
      <c r="BD187" s="26"/>
      <c r="BE187" s="26"/>
      <c r="BF187" s="26"/>
      <c r="BG187" s="26"/>
      <c r="BH187" s="26"/>
      <c r="BI187" s="26"/>
      <c r="BJ187" s="26"/>
      <c r="BK187" s="26"/>
      <c r="BL187" s="26"/>
      <c r="BM187" s="26"/>
      <c r="BN187" s="26"/>
      <c r="BO187" s="26"/>
      <c r="BP187" s="26"/>
      <c r="BQ187" s="26"/>
      <c r="BR187" s="26"/>
      <c r="BS187" s="26"/>
      <c r="BT187" s="26"/>
    </row>
    <row r="188" spans="1:72" ht="12.75" customHeight="1" x14ac:dyDescent="0.2">
      <c r="A188" s="29"/>
      <c r="B188" s="46"/>
      <c r="C188" s="212"/>
      <c r="D188" s="213"/>
      <c r="E188" s="220"/>
      <c r="F188" s="220"/>
      <c r="G188" s="187" t="s">
        <v>591</v>
      </c>
      <c r="H188" s="188"/>
      <c r="I188" s="188"/>
      <c r="J188" s="188"/>
      <c r="K188" s="189"/>
      <c r="L188" s="239" t="str">
        <f>入力してください!G70 &amp;"　"&amp;入力してください!J70&amp;""</f>
        <v>東京都　</v>
      </c>
      <c r="M188" s="239"/>
      <c r="N188" s="239"/>
      <c r="O188" s="239"/>
      <c r="P188" s="239"/>
      <c r="Q188" s="239"/>
      <c r="R188" s="239"/>
      <c r="S188" s="239"/>
      <c r="T188" s="239"/>
      <c r="U188" s="239"/>
      <c r="V188" s="239"/>
      <c r="W188" s="239"/>
      <c r="X188" s="239"/>
      <c r="Y188" s="239"/>
      <c r="Z188" s="235" t="s">
        <v>582</v>
      </c>
      <c r="AA188" s="235"/>
      <c r="AB188" s="235"/>
      <c r="AC188" s="235"/>
      <c r="AD188" s="235"/>
      <c r="AE188" s="235"/>
      <c r="AF188" s="242" t="str">
        <f>IF(入力してください!Q71="同意する","☑","□")&amp;"　同意する"</f>
        <v>□　同意する</v>
      </c>
      <c r="AG188" s="242"/>
      <c r="AH188" s="242"/>
      <c r="AI188" s="242"/>
      <c r="AJ188" s="242"/>
      <c r="AK188" s="242"/>
      <c r="AL188" s="47"/>
      <c r="AN188" s="26"/>
      <c r="AO188" s="26"/>
      <c r="AP188" s="26"/>
      <c r="AQ188" s="26"/>
      <c r="AR188" s="26"/>
      <c r="AS188" s="26"/>
      <c r="AT188" s="26"/>
      <c r="AU188" s="26"/>
      <c r="AV188" s="26"/>
      <c r="AW188" s="26"/>
      <c r="AX188" s="26"/>
      <c r="AY188" s="26"/>
      <c r="AZ188" s="26"/>
      <c r="BA188" s="26"/>
      <c r="BB188" s="26"/>
      <c r="BC188" s="26"/>
      <c r="BD188" s="26"/>
      <c r="BE188" s="26"/>
      <c r="BF188" s="26"/>
      <c r="BG188" s="26"/>
      <c r="BH188" s="26"/>
      <c r="BI188" s="26"/>
      <c r="BJ188" s="26"/>
      <c r="BK188" s="26"/>
      <c r="BL188" s="26"/>
      <c r="BM188" s="26"/>
      <c r="BN188" s="26"/>
      <c r="BO188" s="26"/>
      <c r="BP188" s="26"/>
      <c r="BQ188" s="26"/>
      <c r="BR188" s="26"/>
      <c r="BS188" s="26"/>
      <c r="BT188" s="26"/>
    </row>
    <row r="189" spans="1:72" ht="12.75" customHeight="1" x14ac:dyDescent="0.2">
      <c r="A189" s="29"/>
      <c r="B189" s="46"/>
      <c r="C189" s="212"/>
      <c r="D189" s="213"/>
      <c r="E189" s="220"/>
      <c r="F189" s="220"/>
      <c r="G189" s="190"/>
      <c r="H189" s="191"/>
      <c r="I189" s="191"/>
      <c r="J189" s="191"/>
      <c r="K189" s="192"/>
      <c r="L189" s="240"/>
      <c r="M189" s="240"/>
      <c r="N189" s="240"/>
      <c r="O189" s="240"/>
      <c r="P189" s="240"/>
      <c r="Q189" s="240"/>
      <c r="R189" s="240"/>
      <c r="S189" s="240"/>
      <c r="T189" s="240"/>
      <c r="U189" s="240"/>
      <c r="V189" s="240"/>
      <c r="W189" s="240"/>
      <c r="X189" s="240"/>
      <c r="Y189" s="240"/>
      <c r="Z189" s="236"/>
      <c r="AA189" s="236"/>
      <c r="AB189" s="236"/>
      <c r="AC189" s="236"/>
      <c r="AD189" s="236"/>
      <c r="AE189" s="236"/>
      <c r="AF189" s="243"/>
      <c r="AG189" s="243"/>
      <c r="AH189" s="243"/>
      <c r="AI189" s="243"/>
      <c r="AJ189" s="243"/>
      <c r="AK189" s="243"/>
      <c r="AL189" s="47"/>
      <c r="AN189" s="26"/>
      <c r="AO189" s="26"/>
      <c r="AP189" s="26"/>
      <c r="AQ189" s="26"/>
      <c r="AR189" s="26"/>
      <c r="AS189" s="26"/>
      <c r="AT189" s="26"/>
      <c r="AU189" s="26"/>
      <c r="AV189" s="26"/>
      <c r="AW189" s="26"/>
      <c r="AX189" s="26"/>
      <c r="AY189" s="26"/>
      <c r="AZ189" s="26"/>
      <c r="BA189" s="26"/>
      <c r="BB189" s="26"/>
      <c r="BC189" s="26"/>
      <c r="BD189" s="26"/>
      <c r="BE189" s="26"/>
      <c r="BF189" s="26"/>
      <c r="BG189" s="26"/>
      <c r="BH189" s="26"/>
      <c r="BI189" s="26"/>
      <c r="BJ189" s="26"/>
      <c r="BK189" s="26"/>
      <c r="BL189" s="26"/>
      <c r="BM189" s="26"/>
      <c r="BN189" s="26"/>
      <c r="BO189" s="26"/>
      <c r="BP189" s="26"/>
      <c r="BQ189" s="26"/>
      <c r="BR189" s="26"/>
      <c r="BS189" s="26"/>
      <c r="BT189" s="26"/>
    </row>
    <row r="190" spans="1:72" ht="24" customHeight="1" x14ac:dyDescent="0.2">
      <c r="A190" s="29"/>
      <c r="B190" s="46"/>
      <c r="C190" s="214"/>
      <c r="D190" s="215"/>
      <c r="E190" s="221"/>
      <c r="F190" s="221"/>
      <c r="G190" s="184" t="s">
        <v>560</v>
      </c>
      <c r="H190" s="185"/>
      <c r="I190" s="185"/>
      <c r="J190" s="185"/>
      <c r="K190" s="186"/>
      <c r="L190" s="301" t="str">
        <f>MID(入力してください!$G$72,1,1)</f>
        <v/>
      </c>
      <c r="M190" s="302"/>
      <c r="N190" s="302"/>
      <c r="O190" s="302"/>
      <c r="P190" s="302"/>
      <c r="Q190" s="302"/>
      <c r="R190" s="302"/>
      <c r="S190" s="302"/>
      <c r="T190" s="302"/>
      <c r="U190" s="302"/>
      <c r="V190" s="302"/>
      <c r="W190" s="302"/>
      <c r="X190" s="302"/>
      <c r="Y190" s="302"/>
      <c r="Z190" s="302"/>
      <c r="AA190" s="302"/>
      <c r="AB190" s="302"/>
      <c r="AC190" s="302"/>
      <c r="AD190" s="302"/>
      <c r="AE190" s="302"/>
      <c r="AF190" s="302"/>
      <c r="AG190" s="302"/>
      <c r="AH190" s="302"/>
      <c r="AI190" s="302"/>
      <c r="AJ190" s="302"/>
      <c r="AK190" s="303"/>
      <c r="AL190" s="47"/>
      <c r="AN190" s="26"/>
      <c r="AO190" s="26"/>
      <c r="AP190" s="26"/>
      <c r="AQ190" s="26"/>
      <c r="AR190" s="26"/>
      <c r="AS190" s="26"/>
      <c r="AT190" s="26"/>
      <c r="AU190" s="26"/>
      <c r="AV190" s="26"/>
      <c r="AW190" s="26"/>
      <c r="AX190" s="26"/>
      <c r="AY190" s="26"/>
      <c r="AZ190" s="26"/>
      <c r="BA190" s="26"/>
      <c r="BB190" s="26"/>
      <c r="BC190" s="26"/>
      <c r="BD190" s="26"/>
      <c r="BE190" s="26"/>
      <c r="BF190" s="26"/>
      <c r="BG190" s="26"/>
      <c r="BH190" s="26"/>
      <c r="BI190" s="26"/>
      <c r="BJ190" s="26"/>
      <c r="BK190" s="26"/>
      <c r="BL190" s="26"/>
      <c r="BM190" s="26"/>
      <c r="BN190" s="26"/>
      <c r="BO190" s="26"/>
    </row>
    <row r="191" spans="1:72" ht="0.75" customHeight="1" x14ac:dyDescent="0.2">
      <c r="A191" s="29"/>
      <c r="B191" s="46"/>
      <c r="C191" s="54"/>
      <c r="D191" s="54"/>
      <c r="E191" s="32"/>
      <c r="F191" s="32"/>
      <c r="G191" s="32"/>
      <c r="H191" s="32"/>
      <c r="I191" s="55"/>
      <c r="J191" s="55"/>
      <c r="K191" s="55"/>
      <c r="L191" s="55"/>
      <c r="M191" s="55"/>
      <c r="N191" s="55"/>
      <c r="O191" s="25"/>
      <c r="P191" s="25"/>
      <c r="Q191" s="25"/>
      <c r="R191" s="25"/>
      <c r="S191" s="25"/>
      <c r="T191" s="25"/>
      <c r="U191" s="25"/>
      <c r="V191" s="25"/>
      <c r="W191" s="25"/>
      <c r="X191" s="25"/>
      <c r="Y191" s="25"/>
      <c r="Z191" s="25"/>
      <c r="AA191" s="25"/>
      <c r="AB191" s="25"/>
      <c r="AC191" s="25"/>
      <c r="AD191" s="25"/>
      <c r="AE191" s="25"/>
      <c r="AF191" s="25"/>
      <c r="AG191" s="25"/>
      <c r="AH191" s="25"/>
      <c r="AI191" s="25"/>
      <c r="AJ191" s="25"/>
      <c r="AK191" s="25"/>
      <c r="AL191" s="47"/>
    </row>
    <row r="192" spans="1:72" s="23" customFormat="1" ht="58.5" customHeight="1" x14ac:dyDescent="0.2">
      <c r="A192" s="38"/>
      <c r="B192" s="62"/>
      <c r="C192" s="202" t="s">
        <v>592</v>
      </c>
      <c r="D192" s="203"/>
      <c r="E192" s="203"/>
      <c r="F192" s="203"/>
      <c r="G192" s="203"/>
      <c r="H192" s="203"/>
      <c r="I192" s="203"/>
      <c r="J192" s="203"/>
      <c r="K192" s="203"/>
      <c r="L192" s="203"/>
      <c r="M192" s="203"/>
      <c r="N192" s="203"/>
      <c r="O192" s="203"/>
      <c r="P192" s="203"/>
      <c r="Q192" s="203"/>
      <c r="R192" s="203"/>
      <c r="S192" s="203"/>
      <c r="T192" s="203"/>
      <c r="U192" s="203"/>
      <c r="V192" s="203"/>
      <c r="W192" s="203"/>
      <c r="X192" s="203"/>
      <c r="Y192" s="203"/>
      <c r="Z192" s="203"/>
      <c r="AA192" s="203"/>
      <c r="AB192" s="203"/>
      <c r="AC192" s="203"/>
      <c r="AD192" s="203"/>
      <c r="AE192" s="203"/>
      <c r="AF192" s="203"/>
      <c r="AG192" s="203"/>
      <c r="AH192" s="203"/>
      <c r="AI192" s="203"/>
      <c r="AJ192" s="203"/>
      <c r="AK192" s="203"/>
      <c r="AL192" s="63"/>
    </row>
    <row r="193" spans="1:38" ht="20.25" customHeight="1" x14ac:dyDescent="0.2">
      <c r="A193" s="29"/>
      <c r="B193" s="46"/>
      <c r="C193" s="204" t="s">
        <v>598</v>
      </c>
      <c r="D193" s="204"/>
      <c r="E193" s="204"/>
      <c r="F193" s="204"/>
      <c r="G193" s="204"/>
      <c r="H193" s="204"/>
      <c r="I193" s="204"/>
      <c r="J193" s="204"/>
      <c r="K193" s="204"/>
      <c r="L193" s="204"/>
      <c r="M193" s="204"/>
      <c r="N193" s="204"/>
      <c r="O193" s="204"/>
      <c r="P193" s="204"/>
      <c r="Q193" s="204"/>
      <c r="R193" s="204"/>
      <c r="S193" s="204"/>
      <c r="T193" s="204"/>
      <c r="U193" s="204"/>
      <c r="V193" s="204"/>
      <c r="W193" s="204"/>
      <c r="X193" s="204"/>
      <c r="Y193" s="204"/>
      <c r="Z193" s="204"/>
      <c r="AA193" s="204"/>
      <c r="AB193" s="204"/>
      <c r="AC193" s="204"/>
      <c r="AD193" s="204"/>
      <c r="AE193" s="204"/>
      <c r="AF193" s="204"/>
      <c r="AG193" s="204"/>
      <c r="AH193" s="204"/>
      <c r="AI193" s="204"/>
      <c r="AJ193" s="204"/>
      <c r="AK193" s="204"/>
      <c r="AL193" s="64"/>
    </row>
    <row r="194" spans="1:38" ht="28.5" customHeight="1" x14ac:dyDescent="0.2">
      <c r="A194" s="29"/>
      <c r="B194" s="46"/>
      <c r="C194" s="198" t="s">
        <v>565</v>
      </c>
      <c r="D194" s="198"/>
      <c r="E194" s="205" t="s">
        <v>586</v>
      </c>
      <c r="F194" s="205"/>
      <c r="G194" s="205"/>
      <c r="H194" s="205" t="s">
        <v>589</v>
      </c>
      <c r="I194" s="205"/>
      <c r="J194" s="205"/>
      <c r="K194" s="205"/>
      <c r="L194" s="207" t="s">
        <v>583</v>
      </c>
      <c r="M194" s="207"/>
      <c r="N194" s="207"/>
      <c r="O194" s="207"/>
      <c r="P194" s="207"/>
      <c r="Q194" s="207"/>
      <c r="R194" s="199" t="s">
        <v>564</v>
      </c>
      <c r="S194" s="200"/>
      <c r="T194" s="200"/>
      <c r="U194" s="200"/>
      <c r="V194" s="200"/>
      <c r="W194" s="200"/>
      <c r="X194" s="200"/>
      <c r="Y194" s="200"/>
      <c r="Z194" s="200"/>
      <c r="AA194" s="200"/>
      <c r="AB194" s="200"/>
      <c r="AC194" s="200"/>
      <c r="AD194" s="200"/>
      <c r="AE194" s="200"/>
      <c r="AF194" s="200"/>
      <c r="AG194" s="200"/>
      <c r="AH194" s="200"/>
      <c r="AI194" s="200"/>
      <c r="AJ194" s="200"/>
      <c r="AK194" s="201"/>
      <c r="AL194" s="61"/>
    </row>
    <row r="195" spans="1:38" ht="22.5" customHeight="1" x14ac:dyDescent="0.2">
      <c r="A195" s="29"/>
      <c r="B195" s="46"/>
      <c r="C195" s="198"/>
      <c r="D195" s="198"/>
      <c r="E195" s="205"/>
      <c r="F195" s="205"/>
      <c r="G195" s="205"/>
      <c r="H195" s="274" t="s">
        <v>587</v>
      </c>
      <c r="I195" s="274"/>
      <c r="J195" s="274"/>
      <c r="K195" s="274"/>
      <c r="L195" s="274"/>
      <c r="M195" s="274"/>
      <c r="N195" s="274"/>
      <c r="O195" s="274"/>
      <c r="P195" s="274"/>
      <c r="Q195" s="274"/>
      <c r="R195" s="199" t="s">
        <v>566</v>
      </c>
      <c r="S195" s="200"/>
      <c r="T195" s="200"/>
      <c r="U195" s="200"/>
      <c r="V195" s="200"/>
      <c r="W195" s="200"/>
      <c r="X195" s="200"/>
      <c r="Y195" s="200"/>
      <c r="Z195" s="200"/>
      <c r="AA195" s="200"/>
      <c r="AB195" s="200"/>
      <c r="AC195" s="200"/>
      <c r="AD195" s="200"/>
      <c r="AE195" s="200"/>
      <c r="AF195" s="200"/>
      <c r="AG195" s="200"/>
      <c r="AH195" s="200"/>
      <c r="AI195" s="200"/>
      <c r="AJ195" s="200"/>
      <c r="AK195" s="201"/>
      <c r="AL195" s="47"/>
    </row>
    <row r="196" spans="1:38" ht="22.5" customHeight="1" x14ac:dyDescent="0.2">
      <c r="A196" s="29"/>
      <c r="B196" s="46"/>
      <c r="C196" s="198"/>
      <c r="D196" s="198"/>
      <c r="E196" s="206" t="s">
        <v>590</v>
      </c>
      <c r="F196" s="206"/>
      <c r="G196" s="206"/>
      <c r="H196" s="209" t="s">
        <v>588</v>
      </c>
      <c r="I196" s="209"/>
      <c r="J196" s="209"/>
      <c r="K196" s="209"/>
      <c r="L196" s="209"/>
      <c r="M196" s="209"/>
      <c r="N196" s="209"/>
      <c r="O196" s="209"/>
      <c r="P196" s="209"/>
      <c r="Q196" s="209"/>
      <c r="R196" s="199" t="s">
        <v>567</v>
      </c>
      <c r="S196" s="200"/>
      <c r="T196" s="200"/>
      <c r="U196" s="200"/>
      <c r="V196" s="200"/>
      <c r="W196" s="200"/>
      <c r="X196" s="200"/>
      <c r="Y196" s="200"/>
      <c r="Z196" s="200"/>
      <c r="AA196" s="200"/>
      <c r="AB196" s="200"/>
      <c r="AC196" s="200"/>
      <c r="AD196" s="200"/>
      <c r="AE196" s="200"/>
      <c r="AF196" s="200"/>
      <c r="AG196" s="200"/>
      <c r="AH196" s="200"/>
      <c r="AI196" s="200"/>
      <c r="AJ196" s="200"/>
      <c r="AK196" s="201"/>
      <c r="AL196" s="64"/>
    </row>
    <row r="197" spans="1:38" ht="5.25" customHeight="1" x14ac:dyDescent="0.2">
      <c r="B197" s="33"/>
      <c r="C197" s="56"/>
      <c r="D197" s="56"/>
      <c r="E197" s="56"/>
      <c r="F197" s="56"/>
      <c r="G197" s="56"/>
      <c r="H197" s="56"/>
      <c r="I197" s="56"/>
      <c r="J197" s="56"/>
      <c r="K197" s="56"/>
      <c r="L197" s="56"/>
      <c r="M197" s="56"/>
      <c r="N197" s="56"/>
      <c r="O197" s="56"/>
      <c r="P197" s="56"/>
      <c r="Q197" s="56"/>
      <c r="R197" s="56"/>
      <c r="S197" s="56"/>
      <c r="T197" s="56"/>
      <c r="U197" s="56"/>
      <c r="V197" s="56"/>
      <c r="W197" s="56"/>
      <c r="X197" s="56"/>
      <c r="Y197" s="56"/>
      <c r="Z197" s="56"/>
      <c r="AA197" s="56"/>
      <c r="AB197" s="56"/>
      <c r="AC197" s="56"/>
      <c r="AD197" s="56"/>
      <c r="AE197" s="56"/>
      <c r="AF197" s="56"/>
      <c r="AG197" s="56"/>
      <c r="AH197" s="56"/>
      <c r="AI197" s="56"/>
      <c r="AJ197" s="56"/>
      <c r="AK197" s="56"/>
      <c r="AL197" s="57"/>
    </row>
    <row r="198" spans="1:38" ht="9.75" customHeight="1" x14ac:dyDescent="0.2">
      <c r="B198" s="31" t="s">
        <v>602</v>
      </c>
      <c r="C198" s="36"/>
      <c r="D198" s="36"/>
      <c r="E198" s="36"/>
      <c r="P198" s="37"/>
      <c r="Q198" s="36"/>
      <c r="R198" s="36"/>
      <c r="S198" s="36"/>
      <c r="T198" s="36"/>
      <c r="U198" s="36"/>
      <c r="V198" s="36"/>
      <c r="W198" s="36"/>
      <c r="X198" s="36"/>
      <c r="Y198" s="36"/>
      <c r="Z198" s="36"/>
      <c r="AA198" s="36"/>
      <c r="AB198" s="36"/>
      <c r="AC198" s="36"/>
      <c r="AD198" s="36"/>
      <c r="AE198" s="36"/>
      <c r="AF198" s="36"/>
      <c r="AG198" s="36"/>
      <c r="AH198" s="36"/>
      <c r="AI198" s="36"/>
      <c r="AJ198" s="36"/>
      <c r="AK198" s="36"/>
    </row>
  </sheetData>
  <sheetProtection algorithmName="SHA-512" hashValue="xUW5JvplfhrLz6rb5m271WQtIyLFupfBVXxRDZssLk3B5rIdiIcxNJBfQQAgxhwvTVIJjt1yzULlswOCcSAq3g==" saltValue="jbDm34AjdbnzLXO/24073w==" spinCount="100000" sheet="1" selectLockedCells="1"/>
  <mergeCells count="558">
    <mergeCell ref="L174:AK174"/>
    <mergeCell ref="L182:AK182"/>
    <mergeCell ref="L190:AK190"/>
    <mergeCell ref="G155:K156"/>
    <mergeCell ref="L155:P155"/>
    <mergeCell ref="Q155:AK155"/>
    <mergeCell ref="Q156:AK156"/>
    <mergeCell ref="I150:AE150"/>
    <mergeCell ref="S151:Y151"/>
    <mergeCell ref="C152:AK152"/>
    <mergeCell ref="C153:F160"/>
    <mergeCell ref="G153:I153"/>
    <mergeCell ref="J153:V153"/>
    <mergeCell ref="W153:Z154"/>
    <mergeCell ref="AA153:AG154"/>
    <mergeCell ref="AH153:AI154"/>
    <mergeCell ref="G157:K158"/>
    <mergeCell ref="L157:Y158"/>
    <mergeCell ref="Z157:AE158"/>
    <mergeCell ref="AF157:AK158"/>
    <mergeCell ref="G159:K159"/>
    <mergeCell ref="L159:M159"/>
    <mergeCell ref="N159:O159"/>
    <mergeCell ref="L160:AK160"/>
    <mergeCell ref="P159:Q159"/>
    <mergeCell ref="R159:S159"/>
    <mergeCell ref="T159:U159"/>
    <mergeCell ref="V159:W159"/>
    <mergeCell ref="X159:Y159"/>
    <mergeCell ref="G160:K160"/>
    <mergeCell ref="C162:F163"/>
    <mergeCell ref="G162:I162"/>
    <mergeCell ref="J162:V162"/>
    <mergeCell ref="W162:Z162"/>
    <mergeCell ref="AA162:AK162"/>
    <mergeCell ref="G163:I163"/>
    <mergeCell ref="J163:V163"/>
    <mergeCell ref="W163:Z163"/>
    <mergeCell ref="AA163:AK163"/>
    <mergeCell ref="C164:F165"/>
    <mergeCell ref="G164:K165"/>
    <mergeCell ref="L164:P164"/>
    <mergeCell ref="Q164:AK164"/>
    <mergeCell ref="Q165:AK165"/>
    <mergeCell ref="C167:D190"/>
    <mergeCell ref="E167:F174"/>
    <mergeCell ref="G167:I167"/>
    <mergeCell ref="J167:V167"/>
    <mergeCell ref="W167:Z168"/>
    <mergeCell ref="AA167:AG168"/>
    <mergeCell ref="AH167:AI168"/>
    <mergeCell ref="AJ167:AK168"/>
    <mergeCell ref="G168:I168"/>
    <mergeCell ref="J168:V168"/>
    <mergeCell ref="G169:K171"/>
    <mergeCell ref="L170:P170"/>
    <mergeCell ref="Q170:AK170"/>
    <mergeCell ref="Q171:AK171"/>
    <mergeCell ref="G172:K173"/>
    <mergeCell ref="L172:Y173"/>
    <mergeCell ref="Z172:AE173"/>
    <mergeCell ref="AF172:AK173"/>
    <mergeCell ref="G174:K174"/>
    <mergeCell ref="E175:F182"/>
    <mergeCell ref="G175:I175"/>
    <mergeCell ref="J175:V175"/>
    <mergeCell ref="W175:Z176"/>
    <mergeCell ref="AA175:AG176"/>
    <mergeCell ref="AH175:AI176"/>
    <mergeCell ref="AJ175:AK176"/>
    <mergeCell ref="G176:I176"/>
    <mergeCell ref="J176:V176"/>
    <mergeCell ref="G177:K179"/>
    <mergeCell ref="L178:P178"/>
    <mergeCell ref="Q178:AK178"/>
    <mergeCell ref="Q179:AK179"/>
    <mergeCell ref="G180:K181"/>
    <mergeCell ref="L180:Y181"/>
    <mergeCell ref="Z180:AE181"/>
    <mergeCell ref="AF180:AK181"/>
    <mergeCell ref="E183:F190"/>
    <mergeCell ref="G183:I183"/>
    <mergeCell ref="J183:V183"/>
    <mergeCell ref="W183:Z184"/>
    <mergeCell ref="AA183:AG184"/>
    <mergeCell ref="AH183:AI184"/>
    <mergeCell ref="AJ183:AK184"/>
    <mergeCell ref="G184:I184"/>
    <mergeCell ref="G182:K182"/>
    <mergeCell ref="J184:V184"/>
    <mergeCell ref="G185:K187"/>
    <mergeCell ref="L186:P186"/>
    <mergeCell ref="Q186:AK186"/>
    <mergeCell ref="Q187:AK187"/>
    <mergeCell ref="G188:K189"/>
    <mergeCell ref="L188:Y189"/>
    <mergeCell ref="Z188:AE189"/>
    <mergeCell ref="AF188:AK189"/>
    <mergeCell ref="R195:AK195"/>
    <mergeCell ref="E196:G196"/>
    <mergeCell ref="H196:Q196"/>
    <mergeCell ref="R196:AK196"/>
    <mergeCell ref="C192:AK192"/>
    <mergeCell ref="C193:AK193"/>
    <mergeCell ref="C194:D196"/>
    <mergeCell ref="E194:G195"/>
    <mergeCell ref="H194:K194"/>
    <mergeCell ref="L194:Q194"/>
    <mergeCell ref="R194:AK194"/>
    <mergeCell ref="H195:Q195"/>
    <mergeCell ref="G190:K190"/>
    <mergeCell ref="C113:F114"/>
    <mergeCell ref="W113:Z113"/>
    <mergeCell ref="AA113:AK113"/>
    <mergeCell ref="W114:Z114"/>
    <mergeCell ref="AA114:AK114"/>
    <mergeCell ref="L108:Y109"/>
    <mergeCell ref="Z108:AE109"/>
    <mergeCell ref="AF108:AK109"/>
    <mergeCell ref="C104:F111"/>
    <mergeCell ref="G113:I113"/>
    <mergeCell ref="J113:V113"/>
    <mergeCell ref="G108:K109"/>
    <mergeCell ref="G110:K110"/>
    <mergeCell ref="L110:M110"/>
    <mergeCell ref="N110:O110"/>
    <mergeCell ref="P110:Q110"/>
    <mergeCell ref="G114:I114"/>
    <mergeCell ref="J114:V114"/>
    <mergeCell ref="T110:U110"/>
    <mergeCell ref="V110:W110"/>
    <mergeCell ref="X110:Y110"/>
    <mergeCell ref="G111:K111"/>
    <mergeCell ref="R110:S110"/>
    <mergeCell ref="L111:AK111"/>
    <mergeCell ref="C115:F116"/>
    <mergeCell ref="G115:K116"/>
    <mergeCell ref="L115:P115"/>
    <mergeCell ref="Q115:AK115"/>
    <mergeCell ref="C118:D141"/>
    <mergeCell ref="E118:F125"/>
    <mergeCell ref="G118:I118"/>
    <mergeCell ref="J118:V118"/>
    <mergeCell ref="W118:Z119"/>
    <mergeCell ref="AA118:AG119"/>
    <mergeCell ref="AH118:AI119"/>
    <mergeCell ref="AJ118:AK119"/>
    <mergeCell ref="G119:I119"/>
    <mergeCell ref="J119:V119"/>
    <mergeCell ref="G120:K122"/>
    <mergeCell ref="L121:P121"/>
    <mergeCell ref="Q121:AK121"/>
    <mergeCell ref="Q122:AK122"/>
    <mergeCell ref="G123:K124"/>
    <mergeCell ref="L123:Y124"/>
    <mergeCell ref="Z123:AE124"/>
    <mergeCell ref="AF123:AK124"/>
    <mergeCell ref="G125:K125"/>
    <mergeCell ref="L125:AK125"/>
    <mergeCell ref="E126:F133"/>
    <mergeCell ref="G126:I126"/>
    <mergeCell ref="J126:V126"/>
    <mergeCell ref="W126:Z127"/>
    <mergeCell ref="AA126:AG127"/>
    <mergeCell ref="AH126:AI127"/>
    <mergeCell ref="AJ126:AK127"/>
    <mergeCell ref="G127:I127"/>
    <mergeCell ref="J127:V127"/>
    <mergeCell ref="G128:K130"/>
    <mergeCell ref="Q130:AK130"/>
    <mergeCell ref="G131:K132"/>
    <mergeCell ref="L131:Y132"/>
    <mergeCell ref="Z131:AE132"/>
    <mergeCell ref="AF131:AK132"/>
    <mergeCell ref="G133:K133"/>
    <mergeCell ref="L129:P129"/>
    <mergeCell ref="Q129:AK129"/>
    <mergeCell ref="L133:AK133"/>
    <mergeCell ref="C93:H93"/>
    <mergeCell ref="J93:Q93"/>
    <mergeCell ref="F52:AH52"/>
    <mergeCell ref="R146:AK146"/>
    <mergeCell ref="E147:G147"/>
    <mergeCell ref="H147:Q147"/>
    <mergeCell ref="R147:AK147"/>
    <mergeCell ref="C143:AK143"/>
    <mergeCell ref="C144:AK144"/>
    <mergeCell ref="C145:D147"/>
    <mergeCell ref="E145:G146"/>
    <mergeCell ref="H145:K145"/>
    <mergeCell ref="L145:Q145"/>
    <mergeCell ref="R145:AK145"/>
    <mergeCell ref="H146:Q146"/>
    <mergeCell ref="G136:K138"/>
    <mergeCell ref="L137:P137"/>
    <mergeCell ref="Q137:AK137"/>
    <mergeCell ref="L139:Y140"/>
    <mergeCell ref="Z139:AE140"/>
    <mergeCell ref="AF139:AK140"/>
    <mergeCell ref="E134:F141"/>
    <mergeCell ref="AJ53:AK54"/>
    <mergeCell ref="G54:I54"/>
    <mergeCell ref="J54:V54"/>
    <mergeCell ref="G55:K56"/>
    <mergeCell ref="L55:P55"/>
    <mergeCell ref="Q55:AK55"/>
    <mergeCell ref="Q56:AK56"/>
    <mergeCell ref="S51:Y51"/>
    <mergeCell ref="G53:I53"/>
    <mergeCell ref="J53:V53"/>
    <mergeCell ref="W53:Z54"/>
    <mergeCell ref="AA53:AG54"/>
    <mergeCell ref="AH53:AI54"/>
    <mergeCell ref="C53:F54"/>
    <mergeCell ref="C55:F60"/>
    <mergeCell ref="G57:K58"/>
    <mergeCell ref="L57:Y58"/>
    <mergeCell ref="Z57:AE58"/>
    <mergeCell ref="AF57:AK58"/>
    <mergeCell ref="G59:K59"/>
    <mergeCell ref="L59:M59"/>
    <mergeCell ref="N59:O59"/>
    <mergeCell ref="P59:Q59"/>
    <mergeCell ref="R59:S59"/>
    <mergeCell ref="T59:U59"/>
    <mergeCell ref="Z60:AA60"/>
    <mergeCell ref="AB60:AC60"/>
    <mergeCell ref="AD60:AE60"/>
    <mergeCell ref="AF60:AG60"/>
    <mergeCell ref="AH60:AI60"/>
    <mergeCell ref="AJ60:AK60"/>
    <mergeCell ref="V59:W59"/>
    <mergeCell ref="X59:Y59"/>
    <mergeCell ref="G60:K60"/>
    <mergeCell ref="L60:M60"/>
    <mergeCell ref="N60:O60"/>
    <mergeCell ref="P60:Q60"/>
    <mergeCell ref="R60:S60"/>
    <mergeCell ref="T60:U60"/>
    <mergeCell ref="V60:W60"/>
    <mergeCell ref="X60:Y60"/>
    <mergeCell ref="C62:F63"/>
    <mergeCell ref="G62:I62"/>
    <mergeCell ref="J62:V62"/>
    <mergeCell ref="W62:Z62"/>
    <mergeCell ref="AA62:AK62"/>
    <mergeCell ref="G63:I63"/>
    <mergeCell ref="J63:V63"/>
    <mergeCell ref="W63:Z63"/>
    <mergeCell ref="AA63:AK63"/>
    <mergeCell ref="C64:F65"/>
    <mergeCell ref="G64:K65"/>
    <mergeCell ref="L64:P64"/>
    <mergeCell ref="Q64:AK64"/>
    <mergeCell ref="Q65:AK65"/>
    <mergeCell ref="C67:D90"/>
    <mergeCell ref="G67:I67"/>
    <mergeCell ref="J67:V67"/>
    <mergeCell ref="W67:Z68"/>
    <mergeCell ref="E67:F68"/>
    <mergeCell ref="E69:F74"/>
    <mergeCell ref="E75:F76"/>
    <mergeCell ref="E77:F82"/>
    <mergeCell ref="E83:F84"/>
    <mergeCell ref="E85:F90"/>
    <mergeCell ref="AA67:AG68"/>
    <mergeCell ref="AH67:AI68"/>
    <mergeCell ref="AJ67:AK68"/>
    <mergeCell ref="G68:I68"/>
    <mergeCell ref="J68:V68"/>
    <mergeCell ref="G69:K71"/>
    <mergeCell ref="L70:P70"/>
    <mergeCell ref="Q70:AK70"/>
    <mergeCell ref="Q71:AK71"/>
    <mergeCell ref="G72:K73"/>
    <mergeCell ref="L72:Y73"/>
    <mergeCell ref="Z72:AE73"/>
    <mergeCell ref="AF72:AK73"/>
    <mergeCell ref="G74:K74"/>
    <mergeCell ref="L74:M74"/>
    <mergeCell ref="N74:O74"/>
    <mergeCell ref="P74:Q74"/>
    <mergeCell ref="R74:S74"/>
    <mergeCell ref="T74:U74"/>
    <mergeCell ref="AH74:AI74"/>
    <mergeCell ref="AJ74:AK74"/>
    <mergeCell ref="G75:I75"/>
    <mergeCell ref="J75:V75"/>
    <mergeCell ref="W75:Z76"/>
    <mergeCell ref="AA75:AG76"/>
    <mergeCell ref="AH75:AI76"/>
    <mergeCell ref="AJ75:AK76"/>
    <mergeCell ref="G76:I76"/>
    <mergeCell ref="V74:W74"/>
    <mergeCell ref="X74:Y74"/>
    <mergeCell ref="Z74:AA74"/>
    <mergeCell ref="AB74:AC74"/>
    <mergeCell ref="AD74:AE74"/>
    <mergeCell ref="AF74:AG74"/>
    <mergeCell ref="J76:V76"/>
    <mergeCell ref="G77:K79"/>
    <mergeCell ref="L78:P78"/>
    <mergeCell ref="Q78:AK78"/>
    <mergeCell ref="Q79:AK79"/>
    <mergeCell ref="G80:K81"/>
    <mergeCell ref="L80:Y81"/>
    <mergeCell ref="Z80:AE81"/>
    <mergeCell ref="AF80:AK81"/>
    <mergeCell ref="AH82:AI82"/>
    <mergeCell ref="AJ82:AK82"/>
    <mergeCell ref="G83:I83"/>
    <mergeCell ref="J83:V83"/>
    <mergeCell ref="W83:Z84"/>
    <mergeCell ref="AA83:AG84"/>
    <mergeCell ref="AH83:AI84"/>
    <mergeCell ref="AJ83:AK84"/>
    <mergeCell ref="G84:I84"/>
    <mergeCell ref="V82:W82"/>
    <mergeCell ref="X82:Y82"/>
    <mergeCell ref="Z82:AA82"/>
    <mergeCell ref="AB82:AC82"/>
    <mergeCell ref="AD82:AE82"/>
    <mergeCell ref="AF82:AG82"/>
    <mergeCell ref="G82:K82"/>
    <mergeCell ref="L82:M82"/>
    <mergeCell ref="N82:O82"/>
    <mergeCell ref="P82:Q82"/>
    <mergeCell ref="R82:S82"/>
    <mergeCell ref="T82:U82"/>
    <mergeCell ref="R90:S90"/>
    <mergeCell ref="T90:U90"/>
    <mergeCell ref="J84:V84"/>
    <mergeCell ref="G85:K87"/>
    <mergeCell ref="L86:P86"/>
    <mergeCell ref="Q86:AK86"/>
    <mergeCell ref="Q87:AK87"/>
    <mergeCell ref="G88:K89"/>
    <mergeCell ref="L88:Y89"/>
    <mergeCell ref="Z88:AE89"/>
    <mergeCell ref="AF88:AK89"/>
    <mergeCell ref="R97:AK97"/>
    <mergeCell ref="E98:G98"/>
    <mergeCell ref="H98:Q98"/>
    <mergeCell ref="R98:AK98"/>
    <mergeCell ref="AH90:AI90"/>
    <mergeCell ref="AJ90:AK90"/>
    <mergeCell ref="C92:AK92"/>
    <mergeCell ref="C95:AK95"/>
    <mergeCell ref="C96:D98"/>
    <mergeCell ref="E96:G97"/>
    <mergeCell ref="H96:K96"/>
    <mergeCell ref="L96:Q96"/>
    <mergeCell ref="R96:AK96"/>
    <mergeCell ref="H97:Q97"/>
    <mergeCell ref="V90:W90"/>
    <mergeCell ref="X90:Y90"/>
    <mergeCell ref="Z90:AA90"/>
    <mergeCell ref="AB90:AC90"/>
    <mergeCell ref="AD90:AE90"/>
    <mergeCell ref="AF90:AG90"/>
    <mergeCell ref="G90:K90"/>
    <mergeCell ref="L90:M90"/>
    <mergeCell ref="N90:O90"/>
    <mergeCell ref="P90:Q90"/>
    <mergeCell ref="AF39:AK40"/>
    <mergeCell ref="Q22:AK22"/>
    <mergeCell ref="G20:K22"/>
    <mergeCell ref="Q30:AK30"/>
    <mergeCell ref="Q38:AK38"/>
    <mergeCell ref="G28:K30"/>
    <mergeCell ref="G36:K38"/>
    <mergeCell ref="L8:Y9"/>
    <mergeCell ref="Z8:AE9"/>
    <mergeCell ref="AF8:AK9"/>
    <mergeCell ref="G23:K24"/>
    <mergeCell ref="L23:Y24"/>
    <mergeCell ref="Z23:AE24"/>
    <mergeCell ref="AF23:AK24"/>
    <mergeCell ref="AA18:AG19"/>
    <mergeCell ref="AH18:AI19"/>
    <mergeCell ref="AJ18:AK19"/>
    <mergeCell ref="AJ26:AK27"/>
    <mergeCell ref="G27:I27"/>
    <mergeCell ref="J27:V27"/>
    <mergeCell ref="L29:P29"/>
    <mergeCell ref="Q29:AK29"/>
    <mergeCell ref="AB33:AC33"/>
    <mergeCell ref="AD33:AE33"/>
    <mergeCell ref="AO2:BP19"/>
    <mergeCell ref="Q116:AK116"/>
    <mergeCell ref="G134:I134"/>
    <mergeCell ref="J134:V134"/>
    <mergeCell ref="W134:Z135"/>
    <mergeCell ref="L6:P6"/>
    <mergeCell ref="L11:M11"/>
    <mergeCell ref="N11:O11"/>
    <mergeCell ref="P11:Q11"/>
    <mergeCell ref="R11:S11"/>
    <mergeCell ref="T11:U11"/>
    <mergeCell ref="AD11:AE11"/>
    <mergeCell ref="AF11:AG11"/>
    <mergeCell ref="AH11:AI11"/>
    <mergeCell ref="L21:P21"/>
    <mergeCell ref="Q21:AK21"/>
    <mergeCell ref="AB25:AC25"/>
    <mergeCell ref="AD25:AE25"/>
    <mergeCell ref="AF25:AG25"/>
    <mergeCell ref="AH25:AI25"/>
    <mergeCell ref="AJ25:AK25"/>
    <mergeCell ref="Z25:AA25"/>
    <mergeCell ref="J5:V5"/>
    <mergeCell ref="AH4:AI5"/>
    <mergeCell ref="AJ4:AK5"/>
    <mergeCell ref="X10:Y10"/>
    <mergeCell ref="AJ11:AK11"/>
    <mergeCell ref="G8:K9"/>
    <mergeCell ref="V11:W11"/>
    <mergeCell ref="L10:M10"/>
    <mergeCell ref="N10:O10"/>
    <mergeCell ref="P10:Q10"/>
    <mergeCell ref="R10:S10"/>
    <mergeCell ref="T10:U10"/>
    <mergeCell ref="V10:W10"/>
    <mergeCell ref="X11:Y11"/>
    <mergeCell ref="Z11:AA11"/>
    <mergeCell ref="W4:Z5"/>
    <mergeCell ref="AA4:AG5"/>
    <mergeCell ref="G6:K7"/>
    <mergeCell ref="G4:I4"/>
    <mergeCell ref="AB11:AC11"/>
    <mergeCell ref="I1:AE1"/>
    <mergeCell ref="S2:Y2"/>
    <mergeCell ref="G5:I5"/>
    <mergeCell ref="Q6:AK6"/>
    <mergeCell ref="Q7:AK7"/>
    <mergeCell ref="C3:AK3"/>
    <mergeCell ref="C13:F14"/>
    <mergeCell ref="C15:F16"/>
    <mergeCell ref="G13:I13"/>
    <mergeCell ref="J13:V13"/>
    <mergeCell ref="G14:I14"/>
    <mergeCell ref="J14:V14"/>
    <mergeCell ref="L15:P15"/>
    <mergeCell ref="Q15:AK15"/>
    <mergeCell ref="Q16:AK16"/>
    <mergeCell ref="W13:Z13"/>
    <mergeCell ref="AA13:AK13"/>
    <mergeCell ref="W14:Z14"/>
    <mergeCell ref="AA14:AK14"/>
    <mergeCell ref="G15:K16"/>
    <mergeCell ref="C4:F11"/>
    <mergeCell ref="G10:K10"/>
    <mergeCell ref="G11:K11"/>
    <mergeCell ref="J4:V4"/>
    <mergeCell ref="E18:F25"/>
    <mergeCell ref="G25:K25"/>
    <mergeCell ref="L25:M25"/>
    <mergeCell ref="N25:O25"/>
    <mergeCell ref="P25:Q25"/>
    <mergeCell ref="R25:S25"/>
    <mergeCell ref="T25:U25"/>
    <mergeCell ref="V25:W25"/>
    <mergeCell ref="X25:Y25"/>
    <mergeCell ref="G18:I18"/>
    <mergeCell ref="J18:V18"/>
    <mergeCell ref="W18:Z19"/>
    <mergeCell ref="G19:I19"/>
    <mergeCell ref="J19:V19"/>
    <mergeCell ref="AF33:AG33"/>
    <mergeCell ref="E26:F33"/>
    <mergeCell ref="G26:I26"/>
    <mergeCell ref="J26:V26"/>
    <mergeCell ref="W26:Z27"/>
    <mergeCell ref="AA26:AG27"/>
    <mergeCell ref="AH26:AI27"/>
    <mergeCell ref="G33:K33"/>
    <mergeCell ref="L33:M33"/>
    <mergeCell ref="N33:O33"/>
    <mergeCell ref="G31:K32"/>
    <mergeCell ref="L31:Y32"/>
    <mergeCell ref="Z31:AE32"/>
    <mergeCell ref="AF31:AK32"/>
    <mergeCell ref="V33:W33"/>
    <mergeCell ref="X33:Y33"/>
    <mergeCell ref="Z33:AA33"/>
    <mergeCell ref="L41:M41"/>
    <mergeCell ref="N41:O41"/>
    <mergeCell ref="P41:Q41"/>
    <mergeCell ref="R41:S41"/>
    <mergeCell ref="T41:U41"/>
    <mergeCell ref="P33:Q33"/>
    <mergeCell ref="R33:S33"/>
    <mergeCell ref="T33:U33"/>
    <mergeCell ref="G39:K40"/>
    <mergeCell ref="L39:Y40"/>
    <mergeCell ref="C18:D41"/>
    <mergeCell ref="AH33:AI33"/>
    <mergeCell ref="AJ33:AK33"/>
    <mergeCell ref="E34:F41"/>
    <mergeCell ref="G34:I34"/>
    <mergeCell ref="J34:V34"/>
    <mergeCell ref="W34:Z35"/>
    <mergeCell ref="AA34:AG35"/>
    <mergeCell ref="AH34:AI35"/>
    <mergeCell ref="AJ34:AK35"/>
    <mergeCell ref="G35:I35"/>
    <mergeCell ref="J35:V35"/>
    <mergeCell ref="L37:P37"/>
    <mergeCell ref="Q37:AK37"/>
    <mergeCell ref="Z39:AE40"/>
    <mergeCell ref="V41:W41"/>
    <mergeCell ref="X41:Y41"/>
    <mergeCell ref="Z41:AA41"/>
    <mergeCell ref="AB41:AC41"/>
    <mergeCell ref="AD41:AE41"/>
    <mergeCell ref="AF41:AG41"/>
    <mergeCell ref="AH41:AI41"/>
    <mergeCell ref="AJ41:AK41"/>
    <mergeCell ref="G41:K41"/>
    <mergeCell ref="C45:D47"/>
    <mergeCell ref="R47:AK47"/>
    <mergeCell ref="C43:AK43"/>
    <mergeCell ref="C44:AK44"/>
    <mergeCell ref="R45:AK45"/>
    <mergeCell ref="R46:AK46"/>
    <mergeCell ref="E45:G46"/>
    <mergeCell ref="E47:G47"/>
    <mergeCell ref="L45:Q45"/>
    <mergeCell ref="H45:K45"/>
    <mergeCell ref="H46:Q46"/>
    <mergeCell ref="H47:Q47"/>
    <mergeCell ref="AJ153:AK154"/>
    <mergeCell ref="G154:I154"/>
    <mergeCell ref="J154:V154"/>
    <mergeCell ref="G141:K141"/>
    <mergeCell ref="Q138:AK138"/>
    <mergeCell ref="G139:K140"/>
    <mergeCell ref="G135:I135"/>
    <mergeCell ref="J135:V135"/>
    <mergeCell ref="AA134:AG135"/>
    <mergeCell ref="AH134:AI135"/>
    <mergeCell ref="AJ134:AK135"/>
    <mergeCell ref="L141:AK141"/>
    <mergeCell ref="AJ104:AK105"/>
    <mergeCell ref="G105:I105"/>
    <mergeCell ref="J105:V105"/>
    <mergeCell ref="G106:K107"/>
    <mergeCell ref="L106:P106"/>
    <mergeCell ref="Q106:AK106"/>
    <mergeCell ref="Q107:AK107"/>
    <mergeCell ref="I101:AE101"/>
    <mergeCell ref="S102:Y102"/>
    <mergeCell ref="G104:I104"/>
    <mergeCell ref="J104:V104"/>
    <mergeCell ref="W104:Z105"/>
    <mergeCell ref="AA104:AG105"/>
    <mergeCell ref="AH104:AI105"/>
    <mergeCell ref="C103:AK103"/>
  </mergeCells>
  <phoneticPr fontId="2"/>
  <printOptions horizontalCentered="1" verticalCentered="1"/>
  <pageMargins left="3.937007874015748E-2" right="3.937007874015748E-2" top="0" bottom="0" header="0.31496062992125984" footer="0.31496062992125984"/>
  <pageSetup paperSize="9" fitToHeight="0" orientation="portrait" r:id="rId1"/>
  <rowBreaks count="3" manualBreakCount="3">
    <brk id="49" max="16383" man="1"/>
    <brk id="100" max="16383" man="1"/>
    <brk id="149"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340A7-BD60-45D4-948C-69BDECA5D617}">
  <dimension ref="A1:B98"/>
  <sheetViews>
    <sheetView workbookViewId="0">
      <selection sqref="A1:B98"/>
    </sheetView>
  </sheetViews>
  <sheetFormatPr defaultRowHeight="13.5" x14ac:dyDescent="0.2"/>
  <cols>
    <col min="1" max="16384" width="9.33203125" style="22"/>
  </cols>
  <sheetData>
    <row r="1" spans="1:2" x14ac:dyDescent="0.2">
      <c r="A1" s="22" t="s">
        <v>437</v>
      </c>
      <c r="B1" s="22" t="s">
        <v>370</v>
      </c>
    </row>
    <row r="2" spans="1:2" x14ac:dyDescent="0.2">
      <c r="A2" s="22" t="s">
        <v>438</v>
      </c>
      <c r="B2" s="22" t="s">
        <v>371</v>
      </c>
    </row>
    <row r="3" spans="1:2" x14ac:dyDescent="0.2">
      <c r="A3" s="22" t="s">
        <v>439</v>
      </c>
      <c r="B3" s="22" t="s">
        <v>372</v>
      </c>
    </row>
    <row r="4" spans="1:2" x14ac:dyDescent="0.2">
      <c r="A4" s="22" t="s">
        <v>440</v>
      </c>
      <c r="B4" s="22" t="s">
        <v>371</v>
      </c>
    </row>
    <row r="5" spans="1:2" x14ac:dyDescent="0.2">
      <c r="A5" s="22" t="s">
        <v>441</v>
      </c>
      <c r="B5" s="22" t="s">
        <v>373</v>
      </c>
    </row>
    <row r="6" spans="1:2" x14ac:dyDescent="0.2">
      <c r="A6" s="22" t="s">
        <v>442</v>
      </c>
      <c r="B6" s="22" t="s">
        <v>372</v>
      </c>
    </row>
    <row r="7" spans="1:2" x14ac:dyDescent="0.2">
      <c r="A7" s="22" t="s">
        <v>443</v>
      </c>
      <c r="B7" s="22" t="s">
        <v>370</v>
      </c>
    </row>
    <row r="8" spans="1:2" x14ac:dyDescent="0.2">
      <c r="A8" s="22" t="s">
        <v>444</v>
      </c>
      <c r="B8" s="22" t="s">
        <v>374</v>
      </c>
    </row>
    <row r="9" spans="1:2" x14ac:dyDescent="0.2">
      <c r="A9" s="22" t="s">
        <v>445</v>
      </c>
      <c r="B9" s="22" t="s">
        <v>375</v>
      </c>
    </row>
    <row r="10" spans="1:2" x14ac:dyDescent="0.2">
      <c r="A10" s="22" t="s">
        <v>446</v>
      </c>
      <c r="B10" s="22" t="s">
        <v>376</v>
      </c>
    </row>
    <row r="11" spans="1:2" x14ac:dyDescent="0.2">
      <c r="A11" s="22" t="s">
        <v>447</v>
      </c>
      <c r="B11" s="22" t="s">
        <v>377</v>
      </c>
    </row>
    <row r="12" spans="1:2" x14ac:dyDescent="0.2">
      <c r="A12" s="22" t="s">
        <v>448</v>
      </c>
      <c r="B12" s="22" t="s">
        <v>378</v>
      </c>
    </row>
    <row r="13" spans="1:2" x14ac:dyDescent="0.2">
      <c r="A13" s="22" t="s">
        <v>449</v>
      </c>
      <c r="B13" s="22" t="s">
        <v>377</v>
      </c>
    </row>
    <row r="14" spans="1:2" x14ac:dyDescent="0.2">
      <c r="A14" s="22" t="s">
        <v>450</v>
      </c>
      <c r="B14" s="22" t="s">
        <v>378</v>
      </c>
    </row>
    <row r="15" spans="1:2" x14ac:dyDescent="0.2">
      <c r="A15" s="22" t="s">
        <v>451</v>
      </c>
      <c r="B15" s="22" t="s">
        <v>379</v>
      </c>
    </row>
    <row r="16" spans="1:2" x14ac:dyDescent="0.2">
      <c r="A16" s="22" t="s">
        <v>452</v>
      </c>
      <c r="B16" s="22" t="s">
        <v>378</v>
      </c>
    </row>
    <row r="17" spans="1:2" x14ac:dyDescent="0.2">
      <c r="A17" s="22" t="s">
        <v>453</v>
      </c>
      <c r="B17" s="22" t="s">
        <v>379</v>
      </c>
    </row>
    <row r="18" spans="1:2" x14ac:dyDescent="0.2">
      <c r="A18" s="22" t="s">
        <v>454</v>
      </c>
      <c r="B18" s="22" t="s">
        <v>380</v>
      </c>
    </row>
    <row r="19" spans="1:2" x14ac:dyDescent="0.2">
      <c r="A19" s="22" t="s">
        <v>455</v>
      </c>
      <c r="B19" s="22" t="s">
        <v>379</v>
      </c>
    </row>
    <row r="20" spans="1:2" x14ac:dyDescent="0.2">
      <c r="A20" s="22" t="s">
        <v>456</v>
      </c>
      <c r="B20" s="22" t="s">
        <v>380</v>
      </c>
    </row>
    <row r="21" spans="1:2" x14ac:dyDescent="0.2">
      <c r="A21" s="22" t="s">
        <v>457</v>
      </c>
      <c r="B21" s="22" t="s">
        <v>381</v>
      </c>
    </row>
    <row r="22" spans="1:2" x14ac:dyDescent="0.2">
      <c r="A22" s="22" t="s">
        <v>458</v>
      </c>
      <c r="B22" s="22" t="s">
        <v>380</v>
      </c>
    </row>
    <row r="23" spans="1:2" x14ac:dyDescent="0.2">
      <c r="A23" s="22" t="s">
        <v>459</v>
      </c>
      <c r="B23" s="22" t="s">
        <v>381</v>
      </c>
    </row>
    <row r="24" spans="1:2" x14ac:dyDescent="0.2">
      <c r="A24" s="22" t="s">
        <v>460</v>
      </c>
      <c r="B24" s="22" t="s">
        <v>380</v>
      </c>
    </row>
    <row r="25" spans="1:2" x14ac:dyDescent="0.2">
      <c r="A25" s="22" t="s">
        <v>461</v>
      </c>
      <c r="B25" s="22" t="s">
        <v>381</v>
      </c>
    </row>
    <row r="26" spans="1:2" x14ac:dyDescent="0.2">
      <c r="A26" s="22" t="s">
        <v>462</v>
      </c>
      <c r="B26" s="22" t="s">
        <v>382</v>
      </c>
    </row>
    <row r="27" spans="1:2" x14ac:dyDescent="0.2">
      <c r="A27" s="22" t="s">
        <v>463</v>
      </c>
      <c r="B27" s="22" t="s">
        <v>381</v>
      </c>
    </row>
    <row r="28" spans="1:2" x14ac:dyDescent="0.2">
      <c r="A28" s="22" t="s">
        <v>464</v>
      </c>
      <c r="B28" s="22" t="s">
        <v>383</v>
      </c>
    </row>
    <row r="29" spans="1:2" x14ac:dyDescent="0.2">
      <c r="A29" s="22" t="s">
        <v>465</v>
      </c>
      <c r="B29" s="22" t="s">
        <v>384</v>
      </c>
    </row>
    <row r="30" spans="1:2" x14ac:dyDescent="0.2">
      <c r="A30" s="22" t="s">
        <v>466</v>
      </c>
      <c r="B30" s="22" t="s">
        <v>385</v>
      </c>
    </row>
    <row r="31" spans="1:2" x14ac:dyDescent="0.2">
      <c r="A31" s="22" t="s">
        <v>467</v>
      </c>
      <c r="B31" s="22" t="s">
        <v>384</v>
      </c>
    </row>
    <row r="32" spans="1:2" x14ac:dyDescent="0.2">
      <c r="A32" s="22" t="s">
        <v>468</v>
      </c>
      <c r="B32" s="22" t="s">
        <v>385</v>
      </c>
    </row>
    <row r="33" spans="1:2" x14ac:dyDescent="0.2">
      <c r="A33" s="22" t="s">
        <v>469</v>
      </c>
      <c r="B33" s="22" t="s">
        <v>386</v>
      </c>
    </row>
    <row r="34" spans="1:2" x14ac:dyDescent="0.2">
      <c r="A34" s="22" t="s">
        <v>470</v>
      </c>
      <c r="B34" s="22" t="s">
        <v>387</v>
      </c>
    </row>
    <row r="35" spans="1:2" x14ac:dyDescent="0.2">
      <c r="A35" s="22" t="s">
        <v>471</v>
      </c>
      <c r="B35" s="22" t="s">
        <v>386</v>
      </c>
    </row>
    <row r="36" spans="1:2" x14ac:dyDescent="0.2">
      <c r="A36" s="22" t="s">
        <v>472</v>
      </c>
      <c r="B36" s="22" t="s">
        <v>388</v>
      </c>
    </row>
    <row r="37" spans="1:2" x14ac:dyDescent="0.2">
      <c r="A37" s="22" t="s">
        <v>473</v>
      </c>
      <c r="B37" s="22" t="s">
        <v>389</v>
      </c>
    </row>
    <row r="38" spans="1:2" x14ac:dyDescent="0.2">
      <c r="A38" s="22" t="s">
        <v>474</v>
      </c>
      <c r="B38" s="22" t="s">
        <v>388</v>
      </c>
    </row>
    <row r="39" spans="1:2" x14ac:dyDescent="0.2">
      <c r="A39" s="22" t="s">
        <v>475</v>
      </c>
      <c r="B39" s="22" t="s">
        <v>390</v>
      </c>
    </row>
    <row r="40" spans="1:2" x14ac:dyDescent="0.2">
      <c r="A40" s="22" t="s">
        <v>476</v>
      </c>
      <c r="B40" s="22" t="s">
        <v>391</v>
      </c>
    </row>
    <row r="41" spans="1:2" x14ac:dyDescent="0.2">
      <c r="A41" s="22" t="s">
        <v>477</v>
      </c>
      <c r="B41" s="22" t="s">
        <v>390</v>
      </c>
    </row>
    <row r="42" spans="1:2" x14ac:dyDescent="0.2">
      <c r="A42" s="22" t="s">
        <v>478</v>
      </c>
      <c r="B42" s="22" t="s">
        <v>389</v>
      </c>
    </row>
    <row r="43" spans="1:2" x14ac:dyDescent="0.2">
      <c r="A43" s="22" t="s">
        <v>479</v>
      </c>
      <c r="B43" s="22" t="s">
        <v>390</v>
      </c>
    </row>
    <row r="44" spans="1:2" x14ac:dyDescent="0.2">
      <c r="A44" s="22" t="s">
        <v>480</v>
      </c>
      <c r="B44" s="22" t="s">
        <v>389</v>
      </c>
    </row>
    <row r="45" spans="1:2" x14ac:dyDescent="0.2">
      <c r="A45" s="22" t="s">
        <v>481</v>
      </c>
      <c r="B45" s="22" t="s">
        <v>392</v>
      </c>
    </row>
    <row r="46" spans="1:2" x14ac:dyDescent="0.2">
      <c r="A46" s="22" t="s">
        <v>482</v>
      </c>
      <c r="B46" s="22" t="s">
        <v>390</v>
      </c>
    </row>
    <row r="47" spans="1:2" x14ac:dyDescent="0.2">
      <c r="A47" s="22" t="s">
        <v>483</v>
      </c>
      <c r="B47" s="22" t="s">
        <v>392</v>
      </c>
    </row>
    <row r="48" spans="1:2" x14ac:dyDescent="0.2">
      <c r="A48" s="22" t="s">
        <v>484</v>
      </c>
      <c r="B48" s="22" t="s">
        <v>393</v>
      </c>
    </row>
    <row r="49" spans="1:2" x14ac:dyDescent="0.2">
      <c r="A49" s="22" t="s">
        <v>485</v>
      </c>
      <c r="B49" s="22" t="s">
        <v>392</v>
      </c>
    </row>
    <row r="50" spans="1:2" x14ac:dyDescent="0.2">
      <c r="A50" s="22" t="s">
        <v>486</v>
      </c>
      <c r="B50" s="22" t="s">
        <v>386</v>
      </c>
    </row>
    <row r="51" spans="1:2" x14ac:dyDescent="0.2">
      <c r="A51" s="22" t="s">
        <v>487</v>
      </c>
      <c r="B51" s="22" t="s">
        <v>392</v>
      </c>
    </row>
    <row r="52" spans="1:2" x14ac:dyDescent="0.2">
      <c r="A52" s="22" t="s">
        <v>488</v>
      </c>
      <c r="B52" s="22" t="s">
        <v>393</v>
      </c>
    </row>
    <row r="53" spans="1:2" x14ac:dyDescent="0.2">
      <c r="A53" s="22" t="s">
        <v>489</v>
      </c>
      <c r="B53" s="22" t="s">
        <v>392</v>
      </c>
    </row>
    <row r="54" spans="1:2" x14ac:dyDescent="0.2">
      <c r="A54" s="22" t="s">
        <v>490</v>
      </c>
      <c r="B54" s="22" t="s">
        <v>393</v>
      </c>
    </row>
    <row r="55" spans="1:2" x14ac:dyDescent="0.2">
      <c r="A55" s="22" t="s">
        <v>491</v>
      </c>
      <c r="B55" s="22" t="s">
        <v>391</v>
      </c>
    </row>
    <row r="56" spans="1:2" x14ac:dyDescent="0.2">
      <c r="A56" s="22" t="s">
        <v>492</v>
      </c>
      <c r="B56" s="22" t="s">
        <v>394</v>
      </c>
    </row>
    <row r="57" spans="1:2" x14ac:dyDescent="0.2">
      <c r="A57" s="22" t="s">
        <v>493</v>
      </c>
      <c r="B57" s="22" t="s">
        <v>395</v>
      </c>
    </row>
    <row r="58" spans="1:2" x14ac:dyDescent="0.2">
      <c r="A58" s="22" t="s">
        <v>494</v>
      </c>
      <c r="B58" s="22" t="s">
        <v>394</v>
      </c>
    </row>
    <row r="59" spans="1:2" x14ac:dyDescent="0.2">
      <c r="A59" s="22" t="s">
        <v>495</v>
      </c>
      <c r="B59" s="22" t="s">
        <v>395</v>
      </c>
    </row>
    <row r="60" spans="1:2" x14ac:dyDescent="0.2">
      <c r="A60" s="22" t="s">
        <v>496</v>
      </c>
      <c r="B60" s="22" t="s">
        <v>396</v>
      </c>
    </row>
    <row r="61" spans="1:2" x14ac:dyDescent="0.2">
      <c r="A61" s="22" t="s">
        <v>497</v>
      </c>
      <c r="B61" s="22" t="s">
        <v>397</v>
      </c>
    </row>
    <row r="62" spans="1:2" x14ac:dyDescent="0.2">
      <c r="A62" s="22" t="s">
        <v>498</v>
      </c>
      <c r="B62" s="22" t="s">
        <v>398</v>
      </c>
    </row>
    <row r="63" spans="1:2" x14ac:dyDescent="0.2">
      <c r="A63" s="22" t="s">
        <v>499</v>
      </c>
      <c r="B63" s="22" t="s">
        <v>399</v>
      </c>
    </row>
    <row r="64" spans="1:2" x14ac:dyDescent="0.2">
      <c r="A64" s="22" t="s">
        <v>500</v>
      </c>
      <c r="B64" s="22" t="s">
        <v>400</v>
      </c>
    </row>
    <row r="65" spans="1:2" x14ac:dyDescent="0.2">
      <c r="A65" s="22" t="s">
        <v>501</v>
      </c>
      <c r="B65" s="22" t="s">
        <v>401</v>
      </c>
    </row>
    <row r="66" spans="1:2" x14ac:dyDescent="0.2">
      <c r="A66" s="22" t="s">
        <v>502</v>
      </c>
      <c r="B66" s="22" t="s">
        <v>402</v>
      </c>
    </row>
    <row r="67" spans="1:2" x14ac:dyDescent="0.2">
      <c r="A67" s="22" t="s">
        <v>503</v>
      </c>
      <c r="B67" s="22" t="s">
        <v>403</v>
      </c>
    </row>
    <row r="68" spans="1:2" x14ac:dyDescent="0.2">
      <c r="A68" s="22" t="s">
        <v>504</v>
      </c>
      <c r="B68" s="22" t="s">
        <v>404</v>
      </c>
    </row>
    <row r="69" spans="1:2" x14ac:dyDescent="0.2">
      <c r="A69" s="22" t="s">
        <v>505</v>
      </c>
      <c r="B69" s="22" t="s">
        <v>403</v>
      </c>
    </row>
    <row r="70" spans="1:2" x14ac:dyDescent="0.2">
      <c r="A70" s="22" t="s">
        <v>506</v>
      </c>
      <c r="B70" s="22" t="s">
        <v>404</v>
      </c>
    </row>
    <row r="71" spans="1:2" x14ac:dyDescent="0.2">
      <c r="A71" s="22" t="s">
        <v>507</v>
      </c>
      <c r="B71" s="22" t="s">
        <v>403</v>
      </c>
    </row>
    <row r="72" spans="1:2" x14ac:dyDescent="0.2">
      <c r="A72" s="22" t="s">
        <v>508</v>
      </c>
      <c r="B72" s="22" t="s">
        <v>405</v>
      </c>
    </row>
    <row r="73" spans="1:2" x14ac:dyDescent="0.2">
      <c r="A73" s="22" t="s">
        <v>509</v>
      </c>
      <c r="B73" s="22" t="s">
        <v>406</v>
      </c>
    </row>
    <row r="74" spans="1:2" x14ac:dyDescent="0.2">
      <c r="A74" s="22" t="s">
        <v>510</v>
      </c>
      <c r="B74" s="22" t="s">
        <v>404</v>
      </c>
    </row>
    <row r="75" spans="1:2" x14ac:dyDescent="0.2">
      <c r="A75" s="22" t="s">
        <v>511</v>
      </c>
      <c r="B75" s="22" t="s">
        <v>406</v>
      </c>
    </row>
    <row r="76" spans="1:2" x14ac:dyDescent="0.2">
      <c r="A76" s="22" t="s">
        <v>512</v>
      </c>
      <c r="B76" s="22" t="s">
        <v>404</v>
      </c>
    </row>
    <row r="77" spans="1:2" x14ac:dyDescent="0.2">
      <c r="A77" s="22" t="s">
        <v>513</v>
      </c>
      <c r="B77" s="22" t="s">
        <v>407</v>
      </c>
    </row>
    <row r="78" spans="1:2" x14ac:dyDescent="0.2">
      <c r="A78" s="22" t="s">
        <v>514</v>
      </c>
      <c r="B78" s="22" t="s">
        <v>405</v>
      </c>
    </row>
    <row r="79" spans="1:2" x14ac:dyDescent="0.2">
      <c r="A79" s="22" t="s">
        <v>515</v>
      </c>
      <c r="B79" s="22" t="s">
        <v>403</v>
      </c>
    </row>
    <row r="80" spans="1:2" x14ac:dyDescent="0.2">
      <c r="A80" s="22" t="s">
        <v>516</v>
      </c>
      <c r="B80" s="22" t="s">
        <v>405</v>
      </c>
    </row>
    <row r="81" spans="1:2" x14ac:dyDescent="0.2">
      <c r="A81" s="22" t="s">
        <v>517</v>
      </c>
      <c r="B81" s="22" t="s">
        <v>403</v>
      </c>
    </row>
    <row r="82" spans="1:2" x14ac:dyDescent="0.2">
      <c r="A82" s="22" t="s">
        <v>518</v>
      </c>
      <c r="B82" s="22" t="s">
        <v>405</v>
      </c>
    </row>
    <row r="83" spans="1:2" x14ac:dyDescent="0.2">
      <c r="A83" s="22" t="s">
        <v>519</v>
      </c>
      <c r="B83" s="22" t="s">
        <v>408</v>
      </c>
    </row>
    <row r="84" spans="1:2" x14ac:dyDescent="0.2">
      <c r="A84" s="22" t="s">
        <v>520</v>
      </c>
      <c r="B84" s="22" t="s">
        <v>409</v>
      </c>
    </row>
    <row r="85" spans="1:2" x14ac:dyDescent="0.2">
      <c r="A85" s="22" t="s">
        <v>521</v>
      </c>
      <c r="B85" s="22" t="s">
        <v>410</v>
      </c>
    </row>
    <row r="86" spans="1:2" x14ac:dyDescent="0.2">
      <c r="A86" s="22" t="s">
        <v>522</v>
      </c>
      <c r="B86" s="22" t="s">
        <v>411</v>
      </c>
    </row>
    <row r="87" spans="1:2" x14ac:dyDescent="0.2">
      <c r="A87" s="22" t="s">
        <v>523</v>
      </c>
      <c r="B87" s="22" t="s">
        <v>412</v>
      </c>
    </row>
    <row r="88" spans="1:2" x14ac:dyDescent="0.2">
      <c r="A88" s="22" t="s">
        <v>524</v>
      </c>
      <c r="B88" s="22" t="s">
        <v>411</v>
      </c>
    </row>
    <row r="89" spans="1:2" x14ac:dyDescent="0.2">
      <c r="A89" s="22" t="s">
        <v>525</v>
      </c>
      <c r="B89" s="22" t="s">
        <v>412</v>
      </c>
    </row>
    <row r="90" spans="1:2" x14ac:dyDescent="0.2">
      <c r="A90" s="22" t="s">
        <v>526</v>
      </c>
      <c r="B90" s="22" t="s">
        <v>413</v>
      </c>
    </row>
    <row r="91" spans="1:2" x14ac:dyDescent="0.2">
      <c r="A91" s="22" t="s">
        <v>527</v>
      </c>
      <c r="B91" s="22" t="s">
        <v>412</v>
      </c>
    </row>
    <row r="92" spans="1:2" x14ac:dyDescent="0.2">
      <c r="A92" s="22" t="s">
        <v>528</v>
      </c>
      <c r="B92" s="22" t="s">
        <v>413</v>
      </c>
    </row>
    <row r="93" spans="1:2" x14ac:dyDescent="0.2">
      <c r="A93" s="22" t="s">
        <v>529</v>
      </c>
      <c r="B93" s="22" t="s">
        <v>382</v>
      </c>
    </row>
    <row r="94" spans="1:2" x14ac:dyDescent="0.2">
      <c r="A94" s="22" t="s">
        <v>530</v>
      </c>
      <c r="B94" s="22" t="s">
        <v>381</v>
      </c>
    </row>
    <row r="95" spans="1:2" x14ac:dyDescent="0.2">
      <c r="A95" s="22" t="s">
        <v>531</v>
      </c>
      <c r="B95" s="22" t="s">
        <v>382</v>
      </c>
    </row>
    <row r="96" spans="1:2" x14ac:dyDescent="0.2">
      <c r="A96" s="22" t="s">
        <v>532</v>
      </c>
      <c r="B96" s="22" t="s">
        <v>414</v>
      </c>
    </row>
    <row r="97" spans="1:2" x14ac:dyDescent="0.2">
      <c r="A97" s="22" t="s">
        <v>533</v>
      </c>
      <c r="B97" s="22" t="s">
        <v>415</v>
      </c>
    </row>
    <row r="98" spans="1:2" x14ac:dyDescent="0.2">
      <c r="A98" s="22" t="s">
        <v>534</v>
      </c>
      <c r="B98" s="22" t="s">
        <v>416</v>
      </c>
    </row>
  </sheetData>
  <phoneticPr fontId="2"/>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6171E-956D-4A54-A669-6EFDB86B95E0}">
  <sheetPr codeName="Sheet3"/>
  <dimension ref="A1:B48"/>
  <sheetViews>
    <sheetView workbookViewId="0">
      <selection activeCell="B2" sqref="B2:B48"/>
    </sheetView>
  </sheetViews>
  <sheetFormatPr defaultRowHeight="12.75" x14ac:dyDescent="0.2"/>
  <sheetData>
    <row r="1" spans="1:2" x14ac:dyDescent="0.2">
      <c r="A1" t="s">
        <v>368</v>
      </c>
      <c r="B1" s="1" t="s">
        <v>369</v>
      </c>
    </row>
    <row r="2" spans="1:2" x14ac:dyDescent="0.2">
      <c r="A2">
        <v>10000</v>
      </c>
      <c r="B2" s="1" t="s">
        <v>370</v>
      </c>
    </row>
    <row r="3" spans="1:2" x14ac:dyDescent="0.2">
      <c r="A3">
        <v>100000</v>
      </c>
      <c r="B3" s="1" t="s">
        <v>371</v>
      </c>
    </row>
    <row r="4" spans="1:2" x14ac:dyDescent="0.2">
      <c r="A4">
        <v>185501</v>
      </c>
      <c r="B4" s="1" t="s">
        <v>372</v>
      </c>
    </row>
    <row r="5" spans="1:2" x14ac:dyDescent="0.2">
      <c r="A5">
        <v>200000</v>
      </c>
      <c r="B5" s="1" t="s">
        <v>373</v>
      </c>
    </row>
    <row r="6" spans="1:2" x14ac:dyDescent="0.2">
      <c r="A6">
        <v>1000000</v>
      </c>
      <c r="B6" s="1" t="s">
        <v>374</v>
      </c>
    </row>
    <row r="7" spans="1:2" x14ac:dyDescent="0.2">
      <c r="A7">
        <v>2100000</v>
      </c>
      <c r="B7" s="1" t="s">
        <v>375</v>
      </c>
    </row>
    <row r="8" spans="1:2" x14ac:dyDescent="0.2">
      <c r="A8">
        <v>2600000</v>
      </c>
      <c r="B8" s="1" t="s">
        <v>376</v>
      </c>
    </row>
    <row r="9" spans="1:2" x14ac:dyDescent="0.2">
      <c r="A9">
        <v>3000000</v>
      </c>
      <c r="B9" s="1" t="s">
        <v>377</v>
      </c>
    </row>
    <row r="10" spans="1:2" x14ac:dyDescent="0.2">
      <c r="A10">
        <v>3114411</v>
      </c>
      <c r="B10" s="1" t="s">
        <v>378</v>
      </c>
    </row>
    <row r="11" spans="1:2" x14ac:dyDescent="0.2">
      <c r="A11">
        <v>3300000</v>
      </c>
      <c r="B11" s="1" t="s">
        <v>379</v>
      </c>
    </row>
    <row r="12" spans="1:2" x14ac:dyDescent="0.2">
      <c r="A12">
        <v>3700000</v>
      </c>
      <c r="B12" s="1" t="s">
        <v>380</v>
      </c>
    </row>
    <row r="13" spans="1:2" x14ac:dyDescent="0.2">
      <c r="A13">
        <v>3800801</v>
      </c>
      <c r="B13" s="1" t="s">
        <v>381</v>
      </c>
    </row>
    <row r="14" spans="1:2" x14ac:dyDescent="0.2">
      <c r="A14">
        <v>3892261</v>
      </c>
      <c r="B14" s="1" t="s">
        <v>382</v>
      </c>
    </row>
    <row r="15" spans="1:2" x14ac:dyDescent="0.2">
      <c r="A15">
        <v>4000000</v>
      </c>
      <c r="B15" s="1" t="s">
        <v>383</v>
      </c>
    </row>
    <row r="16" spans="1:2" x14ac:dyDescent="0.2">
      <c r="A16">
        <v>4100000</v>
      </c>
      <c r="B16" s="1" t="s">
        <v>384</v>
      </c>
    </row>
    <row r="17" spans="1:2" x14ac:dyDescent="0.2">
      <c r="A17">
        <v>4314121</v>
      </c>
      <c r="B17" s="1" t="s">
        <v>385</v>
      </c>
    </row>
    <row r="18" spans="1:2" x14ac:dyDescent="0.2">
      <c r="A18">
        <v>4980000</v>
      </c>
      <c r="B18" s="1" t="s">
        <v>386</v>
      </c>
    </row>
    <row r="19" spans="1:2" x14ac:dyDescent="0.2">
      <c r="A19">
        <v>5000000</v>
      </c>
      <c r="B19" s="1" t="s">
        <v>387</v>
      </c>
    </row>
    <row r="20" spans="1:2" x14ac:dyDescent="0.2">
      <c r="A20">
        <v>5200000</v>
      </c>
      <c r="B20" s="1" t="s">
        <v>388</v>
      </c>
    </row>
    <row r="21" spans="1:2" x14ac:dyDescent="0.2">
      <c r="A21">
        <v>5200461</v>
      </c>
      <c r="B21" s="1" t="s">
        <v>389</v>
      </c>
    </row>
    <row r="22" spans="1:2" x14ac:dyDescent="0.2">
      <c r="A22">
        <v>5300000</v>
      </c>
      <c r="B22" s="1" t="s">
        <v>390</v>
      </c>
    </row>
    <row r="23" spans="1:2" x14ac:dyDescent="0.2">
      <c r="A23">
        <v>5630801</v>
      </c>
      <c r="B23" s="1" t="s">
        <v>391</v>
      </c>
    </row>
    <row r="24" spans="1:2" x14ac:dyDescent="0.2">
      <c r="A24">
        <v>6300000</v>
      </c>
      <c r="B24" s="1" t="s">
        <v>392</v>
      </c>
    </row>
    <row r="25" spans="1:2" x14ac:dyDescent="0.2">
      <c r="A25">
        <v>6400000</v>
      </c>
      <c r="B25" s="1" t="s">
        <v>393</v>
      </c>
    </row>
    <row r="26" spans="1:2" x14ac:dyDescent="0.2">
      <c r="A26">
        <v>6800000</v>
      </c>
      <c r="B26" s="1" t="s">
        <v>394</v>
      </c>
    </row>
    <row r="27" spans="1:2" x14ac:dyDescent="0.2">
      <c r="A27">
        <v>6840100</v>
      </c>
      <c r="B27" s="1" t="s">
        <v>395</v>
      </c>
    </row>
    <row r="28" spans="1:2" x14ac:dyDescent="0.2">
      <c r="A28">
        <v>7000000</v>
      </c>
      <c r="B28" s="1" t="s">
        <v>396</v>
      </c>
    </row>
    <row r="29" spans="1:2" x14ac:dyDescent="0.2">
      <c r="A29">
        <v>7200001</v>
      </c>
      <c r="B29" s="1" t="s">
        <v>397</v>
      </c>
    </row>
    <row r="30" spans="1:2" x14ac:dyDescent="0.2">
      <c r="A30">
        <v>7400000</v>
      </c>
      <c r="B30" s="1" t="s">
        <v>398</v>
      </c>
    </row>
    <row r="31" spans="1:2" x14ac:dyDescent="0.2">
      <c r="A31">
        <v>7600000</v>
      </c>
      <c r="B31" s="1" t="s">
        <v>399</v>
      </c>
    </row>
    <row r="32" spans="1:2" x14ac:dyDescent="0.2">
      <c r="A32">
        <v>7700000</v>
      </c>
      <c r="B32" s="1" t="s">
        <v>400</v>
      </c>
    </row>
    <row r="33" spans="1:2" x14ac:dyDescent="0.2">
      <c r="A33">
        <v>7800000</v>
      </c>
      <c r="B33" s="1" t="s">
        <v>401</v>
      </c>
    </row>
    <row r="34" spans="1:2" x14ac:dyDescent="0.2">
      <c r="A34">
        <v>7900001</v>
      </c>
      <c r="B34" s="1" t="s">
        <v>402</v>
      </c>
    </row>
    <row r="35" spans="1:2" x14ac:dyDescent="0.2">
      <c r="A35">
        <v>8000000</v>
      </c>
      <c r="B35" s="1" t="s">
        <v>403</v>
      </c>
    </row>
    <row r="36" spans="1:2" x14ac:dyDescent="0.2">
      <c r="A36">
        <v>8115100</v>
      </c>
      <c r="B36" s="1" t="s">
        <v>404</v>
      </c>
    </row>
    <row r="37" spans="1:2" x14ac:dyDescent="0.2">
      <c r="A37">
        <v>8391421</v>
      </c>
      <c r="B37" s="1" t="s">
        <v>405</v>
      </c>
    </row>
    <row r="38" spans="1:2" x14ac:dyDescent="0.2">
      <c r="A38">
        <v>8400001</v>
      </c>
      <c r="B38" s="1" t="s">
        <v>406</v>
      </c>
    </row>
    <row r="39" spans="1:2" x14ac:dyDescent="0.2">
      <c r="A39">
        <v>8600001</v>
      </c>
      <c r="B39" s="1" t="s">
        <v>407</v>
      </c>
    </row>
    <row r="40" spans="1:2" x14ac:dyDescent="0.2">
      <c r="A40">
        <v>8800000</v>
      </c>
      <c r="B40" s="1" t="s">
        <v>408</v>
      </c>
    </row>
    <row r="41" spans="1:2" x14ac:dyDescent="0.2">
      <c r="A41">
        <v>8900000</v>
      </c>
      <c r="B41" s="1" t="s">
        <v>409</v>
      </c>
    </row>
    <row r="42" spans="1:2" x14ac:dyDescent="0.2">
      <c r="A42">
        <v>9000000</v>
      </c>
      <c r="B42" s="1" t="s">
        <v>410</v>
      </c>
    </row>
    <row r="43" spans="1:2" x14ac:dyDescent="0.2">
      <c r="A43">
        <v>9100001</v>
      </c>
      <c r="B43" s="1" t="s">
        <v>411</v>
      </c>
    </row>
    <row r="44" spans="1:2" x14ac:dyDescent="0.2">
      <c r="A44">
        <v>9200000</v>
      </c>
      <c r="B44" s="1" t="s">
        <v>412</v>
      </c>
    </row>
    <row r="45" spans="1:2" x14ac:dyDescent="0.2">
      <c r="A45">
        <v>9300001</v>
      </c>
      <c r="B45" s="1" t="s">
        <v>413</v>
      </c>
    </row>
    <row r="46" spans="1:2" x14ac:dyDescent="0.2">
      <c r="A46">
        <v>9600000</v>
      </c>
      <c r="B46" s="1" t="s">
        <v>414</v>
      </c>
    </row>
    <row r="47" spans="1:2" x14ac:dyDescent="0.2">
      <c r="A47">
        <v>9800000</v>
      </c>
      <c r="B47" s="1" t="s">
        <v>415</v>
      </c>
    </row>
    <row r="48" spans="1:2" x14ac:dyDescent="0.2">
      <c r="A48">
        <v>9900000</v>
      </c>
      <c r="B48" s="1" t="s">
        <v>416</v>
      </c>
    </row>
  </sheetData>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07338-2178-44FD-A7B4-14E22B49525E}">
  <sheetPr codeName="Sheet5">
    <tabColor theme="0" tint="-0.34998626667073579"/>
  </sheetPr>
  <dimension ref="A1:A346"/>
  <sheetViews>
    <sheetView topLeftCell="A327" workbookViewId="0">
      <selection activeCell="A346" sqref="A1:A346"/>
    </sheetView>
  </sheetViews>
  <sheetFormatPr defaultRowHeight="14.25" x14ac:dyDescent="0.2"/>
  <cols>
    <col min="1" max="16384" width="9.33203125" style="2"/>
  </cols>
  <sheetData>
    <row r="1" spans="1:1" x14ac:dyDescent="0.2">
      <c r="A1" s="2" t="s">
        <v>11</v>
      </c>
    </row>
    <row r="2" spans="1:1" x14ac:dyDescent="0.2">
      <c r="A2" s="2" t="s">
        <v>12</v>
      </c>
    </row>
    <row r="3" spans="1:1" x14ac:dyDescent="0.2">
      <c r="A3" s="2" t="s">
        <v>13</v>
      </c>
    </row>
    <row r="4" spans="1:1" x14ac:dyDescent="0.2">
      <c r="A4" s="2" t="s">
        <v>14</v>
      </c>
    </row>
    <row r="5" spans="1:1" x14ac:dyDescent="0.2">
      <c r="A5" s="2" t="s">
        <v>15</v>
      </c>
    </row>
    <row r="6" spans="1:1" x14ac:dyDescent="0.2">
      <c r="A6" s="2" t="s">
        <v>16</v>
      </c>
    </row>
    <row r="7" spans="1:1" x14ac:dyDescent="0.2">
      <c r="A7" s="2" t="s">
        <v>17</v>
      </c>
    </row>
    <row r="8" spans="1:1" x14ac:dyDescent="0.2">
      <c r="A8" s="2" t="s">
        <v>18</v>
      </c>
    </row>
    <row r="9" spans="1:1" x14ac:dyDescent="0.2">
      <c r="A9" s="2" t="s">
        <v>19</v>
      </c>
    </row>
    <row r="10" spans="1:1" x14ac:dyDescent="0.2">
      <c r="A10" s="2" t="s">
        <v>20</v>
      </c>
    </row>
    <row r="11" spans="1:1" x14ac:dyDescent="0.2">
      <c r="A11" s="2" t="s">
        <v>21</v>
      </c>
    </row>
    <row r="12" spans="1:1" x14ac:dyDescent="0.2">
      <c r="A12" s="2" t="s">
        <v>22</v>
      </c>
    </row>
    <row r="13" spans="1:1" x14ac:dyDescent="0.2">
      <c r="A13" s="2" t="s">
        <v>23</v>
      </c>
    </row>
    <row r="14" spans="1:1" x14ac:dyDescent="0.2">
      <c r="A14" s="2" t="s">
        <v>24</v>
      </c>
    </row>
    <row r="15" spans="1:1" x14ac:dyDescent="0.2">
      <c r="A15" s="2" t="s">
        <v>25</v>
      </c>
    </row>
    <row r="16" spans="1:1" x14ac:dyDescent="0.2">
      <c r="A16" s="2" t="s">
        <v>26</v>
      </c>
    </row>
    <row r="17" spans="1:1" x14ac:dyDescent="0.2">
      <c r="A17" s="2" t="s">
        <v>27</v>
      </c>
    </row>
    <row r="18" spans="1:1" x14ac:dyDescent="0.2">
      <c r="A18" s="2" t="s">
        <v>28</v>
      </c>
    </row>
    <row r="19" spans="1:1" x14ac:dyDescent="0.2">
      <c r="A19" s="2" t="s">
        <v>29</v>
      </c>
    </row>
    <row r="20" spans="1:1" x14ac:dyDescent="0.2">
      <c r="A20" s="2" t="s">
        <v>30</v>
      </c>
    </row>
    <row r="21" spans="1:1" x14ac:dyDescent="0.2">
      <c r="A21" s="2" t="s">
        <v>31</v>
      </c>
    </row>
    <row r="22" spans="1:1" x14ac:dyDescent="0.2">
      <c r="A22" s="2" t="s">
        <v>32</v>
      </c>
    </row>
    <row r="23" spans="1:1" x14ac:dyDescent="0.2">
      <c r="A23" s="2" t="s">
        <v>33</v>
      </c>
    </row>
    <row r="24" spans="1:1" x14ac:dyDescent="0.2">
      <c r="A24" s="2" t="s">
        <v>34</v>
      </c>
    </row>
    <row r="25" spans="1:1" x14ac:dyDescent="0.2">
      <c r="A25" s="2" t="s">
        <v>35</v>
      </c>
    </row>
    <row r="26" spans="1:1" x14ac:dyDescent="0.2">
      <c r="A26" s="2" t="s">
        <v>36</v>
      </c>
    </row>
    <row r="27" spans="1:1" x14ac:dyDescent="0.2">
      <c r="A27" s="2" t="s">
        <v>37</v>
      </c>
    </row>
    <row r="28" spans="1:1" x14ac:dyDescent="0.2">
      <c r="A28" s="2" t="s">
        <v>38</v>
      </c>
    </row>
    <row r="29" spans="1:1" x14ac:dyDescent="0.2">
      <c r="A29" s="2" t="s">
        <v>39</v>
      </c>
    </row>
    <row r="30" spans="1:1" x14ac:dyDescent="0.2">
      <c r="A30" s="2" t="s">
        <v>40</v>
      </c>
    </row>
    <row r="31" spans="1:1" x14ac:dyDescent="0.2">
      <c r="A31" s="2" t="s">
        <v>41</v>
      </c>
    </row>
    <row r="32" spans="1:1" x14ac:dyDescent="0.2">
      <c r="A32" s="2" t="s">
        <v>42</v>
      </c>
    </row>
    <row r="33" spans="1:1" x14ac:dyDescent="0.2">
      <c r="A33" s="2" t="s">
        <v>43</v>
      </c>
    </row>
    <row r="34" spans="1:1" x14ac:dyDescent="0.2">
      <c r="A34" s="2" t="s">
        <v>44</v>
      </c>
    </row>
    <row r="35" spans="1:1" x14ac:dyDescent="0.2">
      <c r="A35" s="2" t="s">
        <v>45</v>
      </c>
    </row>
    <row r="36" spans="1:1" x14ac:dyDescent="0.2">
      <c r="A36" s="2" t="s">
        <v>46</v>
      </c>
    </row>
    <row r="37" spans="1:1" x14ac:dyDescent="0.2">
      <c r="A37" s="2" t="s">
        <v>47</v>
      </c>
    </row>
    <row r="38" spans="1:1" x14ac:dyDescent="0.2">
      <c r="A38" s="2" t="s">
        <v>48</v>
      </c>
    </row>
    <row r="39" spans="1:1" x14ac:dyDescent="0.2">
      <c r="A39" s="2" t="s">
        <v>49</v>
      </c>
    </row>
    <row r="40" spans="1:1" x14ac:dyDescent="0.2">
      <c r="A40" s="2" t="s">
        <v>50</v>
      </c>
    </row>
    <row r="41" spans="1:1" x14ac:dyDescent="0.2">
      <c r="A41" s="2" t="s">
        <v>51</v>
      </c>
    </row>
    <row r="42" spans="1:1" x14ac:dyDescent="0.2">
      <c r="A42" s="2" t="s">
        <v>52</v>
      </c>
    </row>
    <row r="43" spans="1:1" x14ac:dyDescent="0.2">
      <c r="A43" s="2" t="s">
        <v>53</v>
      </c>
    </row>
    <row r="44" spans="1:1" x14ac:dyDescent="0.2">
      <c r="A44" s="2" t="s">
        <v>54</v>
      </c>
    </row>
    <row r="45" spans="1:1" x14ac:dyDescent="0.2">
      <c r="A45" s="2" t="s">
        <v>55</v>
      </c>
    </row>
    <row r="46" spans="1:1" x14ac:dyDescent="0.2">
      <c r="A46" s="2" t="s">
        <v>56</v>
      </c>
    </row>
    <row r="47" spans="1:1" x14ac:dyDescent="0.2">
      <c r="A47" s="2" t="s">
        <v>57</v>
      </c>
    </row>
    <row r="48" spans="1:1" x14ac:dyDescent="0.2">
      <c r="A48" s="2" t="s">
        <v>58</v>
      </c>
    </row>
    <row r="49" spans="1:1" x14ac:dyDescent="0.2">
      <c r="A49" s="2" t="s">
        <v>59</v>
      </c>
    </row>
    <row r="50" spans="1:1" x14ac:dyDescent="0.2">
      <c r="A50" s="2" t="s">
        <v>60</v>
      </c>
    </row>
    <row r="51" spans="1:1" x14ac:dyDescent="0.2">
      <c r="A51" s="2" t="s">
        <v>61</v>
      </c>
    </row>
    <row r="52" spans="1:1" x14ac:dyDescent="0.2">
      <c r="A52" s="2" t="s">
        <v>62</v>
      </c>
    </row>
    <row r="53" spans="1:1" x14ac:dyDescent="0.2">
      <c r="A53" s="2" t="s">
        <v>63</v>
      </c>
    </row>
    <row r="54" spans="1:1" x14ac:dyDescent="0.2">
      <c r="A54" s="2" t="s">
        <v>64</v>
      </c>
    </row>
    <row r="55" spans="1:1" x14ac:dyDescent="0.2">
      <c r="A55" s="2" t="s">
        <v>65</v>
      </c>
    </row>
    <row r="56" spans="1:1" x14ac:dyDescent="0.2">
      <c r="A56" s="2" t="s">
        <v>66</v>
      </c>
    </row>
    <row r="57" spans="1:1" x14ac:dyDescent="0.2">
      <c r="A57" s="2" t="s">
        <v>67</v>
      </c>
    </row>
    <row r="58" spans="1:1" x14ac:dyDescent="0.2">
      <c r="A58" s="2" t="s">
        <v>68</v>
      </c>
    </row>
    <row r="59" spans="1:1" x14ac:dyDescent="0.2">
      <c r="A59" s="2" t="s">
        <v>69</v>
      </c>
    </row>
    <row r="60" spans="1:1" x14ac:dyDescent="0.2">
      <c r="A60" s="2" t="s">
        <v>70</v>
      </c>
    </row>
    <row r="61" spans="1:1" x14ac:dyDescent="0.2">
      <c r="A61" s="2" t="s">
        <v>71</v>
      </c>
    </row>
    <row r="62" spans="1:1" x14ac:dyDescent="0.2">
      <c r="A62" s="2" t="s">
        <v>72</v>
      </c>
    </row>
    <row r="63" spans="1:1" x14ac:dyDescent="0.2">
      <c r="A63" s="2" t="s">
        <v>73</v>
      </c>
    </row>
    <row r="64" spans="1:1" x14ac:dyDescent="0.2">
      <c r="A64" s="2" t="s">
        <v>74</v>
      </c>
    </row>
    <row r="65" spans="1:1" x14ac:dyDescent="0.2">
      <c r="A65" s="2" t="s">
        <v>75</v>
      </c>
    </row>
    <row r="66" spans="1:1" x14ac:dyDescent="0.2">
      <c r="A66" s="2" t="s">
        <v>76</v>
      </c>
    </row>
    <row r="67" spans="1:1" x14ac:dyDescent="0.2">
      <c r="A67" s="2" t="s">
        <v>77</v>
      </c>
    </row>
    <row r="68" spans="1:1" x14ac:dyDescent="0.2">
      <c r="A68" s="2" t="s">
        <v>78</v>
      </c>
    </row>
    <row r="69" spans="1:1" x14ac:dyDescent="0.2">
      <c r="A69" s="2" t="s">
        <v>79</v>
      </c>
    </row>
    <row r="70" spans="1:1" x14ac:dyDescent="0.2">
      <c r="A70" s="2" t="s">
        <v>80</v>
      </c>
    </row>
    <row r="71" spans="1:1" x14ac:dyDescent="0.2">
      <c r="A71" s="2" t="s">
        <v>81</v>
      </c>
    </row>
    <row r="72" spans="1:1" x14ac:dyDescent="0.2">
      <c r="A72" s="2" t="s">
        <v>82</v>
      </c>
    </row>
    <row r="73" spans="1:1" x14ac:dyDescent="0.2">
      <c r="A73" s="2" t="s">
        <v>83</v>
      </c>
    </row>
    <row r="74" spans="1:1" x14ac:dyDescent="0.2">
      <c r="A74" s="2" t="s">
        <v>84</v>
      </c>
    </row>
    <row r="75" spans="1:1" x14ac:dyDescent="0.2">
      <c r="A75" s="2" t="s">
        <v>85</v>
      </c>
    </row>
    <row r="76" spans="1:1" x14ac:dyDescent="0.2">
      <c r="A76" s="2" t="s">
        <v>86</v>
      </c>
    </row>
    <row r="77" spans="1:1" x14ac:dyDescent="0.2">
      <c r="A77" s="2" t="s">
        <v>87</v>
      </c>
    </row>
    <row r="78" spans="1:1" x14ac:dyDescent="0.2">
      <c r="A78" s="2" t="s">
        <v>88</v>
      </c>
    </row>
    <row r="79" spans="1:1" x14ac:dyDescent="0.2">
      <c r="A79" s="2" t="s">
        <v>89</v>
      </c>
    </row>
    <row r="80" spans="1:1" x14ac:dyDescent="0.2">
      <c r="A80" s="2" t="s">
        <v>90</v>
      </c>
    </row>
    <row r="81" spans="1:1" x14ac:dyDescent="0.2">
      <c r="A81" s="2" t="s">
        <v>91</v>
      </c>
    </row>
    <row r="82" spans="1:1" x14ac:dyDescent="0.2">
      <c r="A82" s="2" t="s">
        <v>92</v>
      </c>
    </row>
    <row r="83" spans="1:1" x14ac:dyDescent="0.2">
      <c r="A83" s="2" t="s">
        <v>93</v>
      </c>
    </row>
    <row r="84" spans="1:1" x14ac:dyDescent="0.2">
      <c r="A84" s="2" t="s">
        <v>94</v>
      </c>
    </row>
    <row r="85" spans="1:1" x14ac:dyDescent="0.2">
      <c r="A85" s="2" t="s">
        <v>95</v>
      </c>
    </row>
    <row r="86" spans="1:1" x14ac:dyDescent="0.2">
      <c r="A86" s="2" t="s">
        <v>96</v>
      </c>
    </row>
    <row r="87" spans="1:1" x14ac:dyDescent="0.2">
      <c r="A87" s="2" t="s">
        <v>97</v>
      </c>
    </row>
    <row r="88" spans="1:1" x14ac:dyDescent="0.2">
      <c r="A88" s="2" t="s">
        <v>98</v>
      </c>
    </row>
    <row r="89" spans="1:1" x14ac:dyDescent="0.2">
      <c r="A89" s="2" t="s">
        <v>99</v>
      </c>
    </row>
    <row r="90" spans="1:1" x14ac:dyDescent="0.2">
      <c r="A90" s="2" t="s">
        <v>100</v>
      </c>
    </row>
    <row r="91" spans="1:1" x14ac:dyDescent="0.2">
      <c r="A91" s="2" t="s">
        <v>101</v>
      </c>
    </row>
    <row r="92" spans="1:1" x14ac:dyDescent="0.2">
      <c r="A92" s="2" t="s">
        <v>102</v>
      </c>
    </row>
    <row r="93" spans="1:1" x14ac:dyDescent="0.2">
      <c r="A93" s="2" t="s">
        <v>103</v>
      </c>
    </row>
    <row r="94" spans="1:1" x14ac:dyDescent="0.2">
      <c r="A94" s="2" t="s">
        <v>104</v>
      </c>
    </row>
    <row r="95" spans="1:1" x14ac:dyDescent="0.2">
      <c r="A95" s="2" t="s">
        <v>105</v>
      </c>
    </row>
    <row r="96" spans="1:1" x14ac:dyDescent="0.2">
      <c r="A96" s="2" t="s">
        <v>106</v>
      </c>
    </row>
    <row r="97" spans="1:1" x14ac:dyDescent="0.2">
      <c r="A97" s="2" t="s">
        <v>107</v>
      </c>
    </row>
    <row r="98" spans="1:1" x14ac:dyDescent="0.2">
      <c r="A98" s="2" t="s">
        <v>108</v>
      </c>
    </row>
    <row r="99" spans="1:1" x14ac:dyDescent="0.2">
      <c r="A99" s="2" t="s">
        <v>109</v>
      </c>
    </row>
    <row r="100" spans="1:1" x14ac:dyDescent="0.2">
      <c r="A100" s="2" t="s">
        <v>110</v>
      </c>
    </row>
    <row r="101" spans="1:1" x14ac:dyDescent="0.2">
      <c r="A101" s="2" t="s">
        <v>111</v>
      </c>
    </row>
    <row r="102" spans="1:1" x14ac:dyDescent="0.2">
      <c r="A102" s="2" t="s">
        <v>112</v>
      </c>
    </row>
    <row r="103" spans="1:1" x14ac:dyDescent="0.2">
      <c r="A103" s="2" t="s">
        <v>113</v>
      </c>
    </row>
    <row r="104" spans="1:1" x14ac:dyDescent="0.2">
      <c r="A104" s="2" t="s">
        <v>114</v>
      </c>
    </row>
    <row r="105" spans="1:1" x14ac:dyDescent="0.2">
      <c r="A105" s="2" t="s">
        <v>115</v>
      </c>
    </row>
    <row r="106" spans="1:1" x14ac:dyDescent="0.2">
      <c r="A106" s="2" t="s">
        <v>116</v>
      </c>
    </row>
    <row r="107" spans="1:1" x14ac:dyDescent="0.2">
      <c r="A107" s="2" t="s">
        <v>117</v>
      </c>
    </row>
    <row r="108" spans="1:1" x14ac:dyDescent="0.2">
      <c r="A108" s="2" t="s">
        <v>118</v>
      </c>
    </row>
    <row r="109" spans="1:1" x14ac:dyDescent="0.2">
      <c r="A109" s="2" t="s">
        <v>119</v>
      </c>
    </row>
    <row r="110" spans="1:1" x14ac:dyDescent="0.2">
      <c r="A110" s="2" t="s">
        <v>120</v>
      </c>
    </row>
    <row r="111" spans="1:1" x14ac:dyDescent="0.2">
      <c r="A111" s="2" t="s">
        <v>121</v>
      </c>
    </row>
    <row r="112" spans="1:1" x14ac:dyDescent="0.2">
      <c r="A112" s="2" t="s">
        <v>122</v>
      </c>
    </row>
    <row r="113" spans="1:1" x14ac:dyDescent="0.2">
      <c r="A113" s="2" t="s">
        <v>123</v>
      </c>
    </row>
    <row r="114" spans="1:1" x14ac:dyDescent="0.2">
      <c r="A114" s="2" t="s">
        <v>124</v>
      </c>
    </row>
    <row r="115" spans="1:1" x14ac:dyDescent="0.2">
      <c r="A115" s="2" t="s">
        <v>125</v>
      </c>
    </row>
    <row r="116" spans="1:1" x14ac:dyDescent="0.2">
      <c r="A116" s="2" t="s">
        <v>126</v>
      </c>
    </row>
    <row r="117" spans="1:1" x14ac:dyDescent="0.2">
      <c r="A117" s="2" t="s">
        <v>127</v>
      </c>
    </row>
    <row r="118" spans="1:1" x14ac:dyDescent="0.2">
      <c r="A118" s="2" t="s">
        <v>128</v>
      </c>
    </row>
    <row r="119" spans="1:1" x14ac:dyDescent="0.2">
      <c r="A119" s="2" t="s">
        <v>129</v>
      </c>
    </row>
    <row r="120" spans="1:1" x14ac:dyDescent="0.2">
      <c r="A120" s="2" t="s">
        <v>130</v>
      </c>
    </row>
    <row r="121" spans="1:1" x14ac:dyDescent="0.2">
      <c r="A121" s="2" t="s">
        <v>131</v>
      </c>
    </row>
    <row r="122" spans="1:1" x14ac:dyDescent="0.2">
      <c r="A122" s="2" t="s">
        <v>132</v>
      </c>
    </row>
    <row r="123" spans="1:1" x14ac:dyDescent="0.2">
      <c r="A123" s="2" t="s">
        <v>133</v>
      </c>
    </row>
    <row r="124" spans="1:1" x14ac:dyDescent="0.2">
      <c r="A124" s="2" t="s">
        <v>134</v>
      </c>
    </row>
    <row r="125" spans="1:1" x14ac:dyDescent="0.2">
      <c r="A125" s="2" t="s">
        <v>135</v>
      </c>
    </row>
    <row r="126" spans="1:1" x14ac:dyDescent="0.2">
      <c r="A126" s="2" t="s">
        <v>136</v>
      </c>
    </row>
    <row r="127" spans="1:1" x14ac:dyDescent="0.2">
      <c r="A127" s="2" t="s">
        <v>137</v>
      </c>
    </row>
    <row r="128" spans="1:1" x14ac:dyDescent="0.2">
      <c r="A128" s="2" t="s">
        <v>138</v>
      </c>
    </row>
    <row r="129" spans="1:1" x14ac:dyDescent="0.2">
      <c r="A129" s="2" t="s">
        <v>139</v>
      </c>
    </row>
    <row r="130" spans="1:1" x14ac:dyDescent="0.2">
      <c r="A130" s="2" t="s">
        <v>140</v>
      </c>
    </row>
    <row r="131" spans="1:1" x14ac:dyDescent="0.2">
      <c r="A131" s="2" t="s">
        <v>141</v>
      </c>
    </row>
    <row r="132" spans="1:1" x14ac:dyDescent="0.2">
      <c r="A132" s="2" t="s">
        <v>142</v>
      </c>
    </row>
    <row r="133" spans="1:1" x14ac:dyDescent="0.2">
      <c r="A133" s="2" t="s">
        <v>143</v>
      </c>
    </row>
    <row r="134" spans="1:1" x14ac:dyDescent="0.2">
      <c r="A134" s="2" t="s">
        <v>144</v>
      </c>
    </row>
    <row r="135" spans="1:1" x14ac:dyDescent="0.2">
      <c r="A135" s="2" t="s">
        <v>145</v>
      </c>
    </row>
    <row r="136" spans="1:1" x14ac:dyDescent="0.2">
      <c r="A136" s="2" t="s">
        <v>146</v>
      </c>
    </row>
    <row r="137" spans="1:1" x14ac:dyDescent="0.2">
      <c r="A137" s="2" t="s">
        <v>147</v>
      </c>
    </row>
    <row r="138" spans="1:1" x14ac:dyDescent="0.2">
      <c r="A138" s="2" t="s">
        <v>148</v>
      </c>
    </row>
    <row r="139" spans="1:1" x14ac:dyDescent="0.2">
      <c r="A139" s="2" t="s">
        <v>149</v>
      </c>
    </row>
    <row r="140" spans="1:1" x14ac:dyDescent="0.2">
      <c r="A140" s="2" t="s">
        <v>150</v>
      </c>
    </row>
    <row r="141" spans="1:1" x14ac:dyDescent="0.2">
      <c r="A141" s="2" t="s">
        <v>151</v>
      </c>
    </row>
    <row r="142" spans="1:1" x14ac:dyDescent="0.2">
      <c r="A142" s="2" t="s">
        <v>152</v>
      </c>
    </row>
    <row r="143" spans="1:1" x14ac:dyDescent="0.2">
      <c r="A143" s="2" t="s">
        <v>153</v>
      </c>
    </row>
    <row r="144" spans="1:1" x14ac:dyDescent="0.2">
      <c r="A144" s="2" t="s">
        <v>154</v>
      </c>
    </row>
    <row r="145" spans="1:1" x14ac:dyDescent="0.2">
      <c r="A145" s="2" t="s">
        <v>155</v>
      </c>
    </row>
    <row r="146" spans="1:1" x14ac:dyDescent="0.2">
      <c r="A146" s="2" t="s">
        <v>156</v>
      </c>
    </row>
    <row r="147" spans="1:1" x14ac:dyDescent="0.2">
      <c r="A147" s="2" t="s">
        <v>157</v>
      </c>
    </row>
    <row r="148" spans="1:1" x14ac:dyDescent="0.2">
      <c r="A148" s="2" t="s">
        <v>158</v>
      </c>
    </row>
    <row r="149" spans="1:1" x14ac:dyDescent="0.2">
      <c r="A149" s="2" t="s">
        <v>159</v>
      </c>
    </row>
    <row r="150" spans="1:1" x14ac:dyDescent="0.2">
      <c r="A150" s="2" t="s">
        <v>160</v>
      </c>
    </row>
    <row r="151" spans="1:1" x14ac:dyDescent="0.2">
      <c r="A151" s="2" t="s">
        <v>161</v>
      </c>
    </row>
    <row r="152" spans="1:1" x14ac:dyDescent="0.2">
      <c r="A152" s="2" t="s">
        <v>162</v>
      </c>
    </row>
    <row r="153" spans="1:1" x14ac:dyDescent="0.2">
      <c r="A153" s="2" t="s">
        <v>163</v>
      </c>
    </row>
    <row r="154" spans="1:1" x14ac:dyDescent="0.2">
      <c r="A154" s="2" t="s">
        <v>164</v>
      </c>
    </row>
    <row r="155" spans="1:1" x14ac:dyDescent="0.2">
      <c r="A155" s="2" t="s">
        <v>165</v>
      </c>
    </row>
    <row r="156" spans="1:1" x14ac:dyDescent="0.2">
      <c r="A156" s="2" t="s">
        <v>166</v>
      </c>
    </row>
    <row r="157" spans="1:1" x14ac:dyDescent="0.2">
      <c r="A157" s="2" t="s">
        <v>167</v>
      </c>
    </row>
    <row r="158" spans="1:1" x14ac:dyDescent="0.2">
      <c r="A158" s="2" t="s">
        <v>168</v>
      </c>
    </row>
    <row r="159" spans="1:1" x14ac:dyDescent="0.2">
      <c r="A159" s="2" t="s">
        <v>169</v>
      </c>
    </row>
    <row r="160" spans="1:1" x14ac:dyDescent="0.2">
      <c r="A160" s="2" t="s">
        <v>170</v>
      </c>
    </row>
    <row r="161" spans="1:1" x14ac:dyDescent="0.2">
      <c r="A161" s="2" t="s">
        <v>171</v>
      </c>
    </row>
    <row r="162" spans="1:1" x14ac:dyDescent="0.2">
      <c r="A162" s="2" t="s">
        <v>172</v>
      </c>
    </row>
    <row r="163" spans="1:1" x14ac:dyDescent="0.2">
      <c r="A163" s="2" t="s">
        <v>173</v>
      </c>
    </row>
    <row r="164" spans="1:1" x14ac:dyDescent="0.2">
      <c r="A164" s="2" t="s">
        <v>174</v>
      </c>
    </row>
    <row r="165" spans="1:1" x14ac:dyDescent="0.2">
      <c r="A165" s="2" t="s">
        <v>175</v>
      </c>
    </row>
    <row r="166" spans="1:1" x14ac:dyDescent="0.2">
      <c r="A166" s="2" t="s">
        <v>176</v>
      </c>
    </row>
    <row r="167" spans="1:1" x14ac:dyDescent="0.2">
      <c r="A167" s="2" t="s">
        <v>177</v>
      </c>
    </row>
    <row r="168" spans="1:1" x14ac:dyDescent="0.2">
      <c r="A168" s="2" t="s">
        <v>178</v>
      </c>
    </row>
    <row r="169" spans="1:1" x14ac:dyDescent="0.2">
      <c r="A169" s="2" t="s">
        <v>179</v>
      </c>
    </row>
    <row r="170" spans="1:1" x14ac:dyDescent="0.2">
      <c r="A170" s="2" t="s">
        <v>180</v>
      </c>
    </row>
    <row r="171" spans="1:1" x14ac:dyDescent="0.2">
      <c r="A171" s="2" t="s">
        <v>181</v>
      </c>
    </row>
    <row r="172" spans="1:1" x14ac:dyDescent="0.2">
      <c r="A172" s="2" t="s">
        <v>182</v>
      </c>
    </row>
    <row r="173" spans="1:1" x14ac:dyDescent="0.2">
      <c r="A173" s="2" t="s">
        <v>183</v>
      </c>
    </row>
    <row r="174" spans="1:1" x14ac:dyDescent="0.2">
      <c r="A174" s="2" t="s">
        <v>184</v>
      </c>
    </row>
    <row r="175" spans="1:1" x14ac:dyDescent="0.2">
      <c r="A175" s="2" t="s">
        <v>185</v>
      </c>
    </row>
    <row r="176" spans="1:1" x14ac:dyDescent="0.2">
      <c r="A176" s="2" t="s">
        <v>186</v>
      </c>
    </row>
    <row r="177" spans="1:1" x14ac:dyDescent="0.2">
      <c r="A177" s="2" t="s">
        <v>187</v>
      </c>
    </row>
    <row r="178" spans="1:1" x14ac:dyDescent="0.2">
      <c r="A178" s="2" t="s">
        <v>188</v>
      </c>
    </row>
    <row r="179" spans="1:1" x14ac:dyDescent="0.2">
      <c r="A179" s="2" t="s">
        <v>189</v>
      </c>
    </row>
    <row r="180" spans="1:1" x14ac:dyDescent="0.2">
      <c r="A180" s="2" t="s">
        <v>190</v>
      </c>
    </row>
    <row r="181" spans="1:1" x14ac:dyDescent="0.2">
      <c r="A181" s="2" t="s">
        <v>191</v>
      </c>
    </row>
    <row r="182" spans="1:1" x14ac:dyDescent="0.2">
      <c r="A182" s="2" t="s">
        <v>192</v>
      </c>
    </row>
    <row r="183" spans="1:1" x14ac:dyDescent="0.2">
      <c r="A183" s="2" t="s">
        <v>193</v>
      </c>
    </row>
    <row r="184" spans="1:1" x14ac:dyDescent="0.2">
      <c r="A184" s="2" t="s">
        <v>194</v>
      </c>
    </row>
    <row r="185" spans="1:1" x14ac:dyDescent="0.2">
      <c r="A185" s="2" t="s">
        <v>195</v>
      </c>
    </row>
    <row r="186" spans="1:1" x14ac:dyDescent="0.2">
      <c r="A186" s="2" t="s">
        <v>196</v>
      </c>
    </row>
    <row r="187" spans="1:1" x14ac:dyDescent="0.2">
      <c r="A187" s="2" t="s">
        <v>197</v>
      </c>
    </row>
    <row r="188" spans="1:1" x14ac:dyDescent="0.2">
      <c r="A188" s="2" t="s">
        <v>198</v>
      </c>
    </row>
    <row r="189" spans="1:1" x14ac:dyDescent="0.2">
      <c r="A189" s="2" t="s">
        <v>199</v>
      </c>
    </row>
    <row r="190" spans="1:1" x14ac:dyDescent="0.2">
      <c r="A190" s="2" t="s">
        <v>200</v>
      </c>
    </row>
    <row r="191" spans="1:1" x14ac:dyDescent="0.2">
      <c r="A191" s="2" t="s">
        <v>201</v>
      </c>
    </row>
    <row r="192" spans="1:1" x14ac:dyDescent="0.2">
      <c r="A192" s="2" t="s">
        <v>202</v>
      </c>
    </row>
    <row r="193" spans="1:1" x14ac:dyDescent="0.2">
      <c r="A193" s="2" t="s">
        <v>203</v>
      </c>
    </row>
    <row r="194" spans="1:1" x14ac:dyDescent="0.2">
      <c r="A194" s="2" t="s">
        <v>204</v>
      </c>
    </row>
    <row r="195" spans="1:1" x14ac:dyDescent="0.2">
      <c r="A195" s="2" t="s">
        <v>205</v>
      </c>
    </row>
    <row r="196" spans="1:1" x14ac:dyDescent="0.2">
      <c r="A196" s="2" t="s">
        <v>206</v>
      </c>
    </row>
    <row r="197" spans="1:1" x14ac:dyDescent="0.2">
      <c r="A197" s="2" t="s">
        <v>207</v>
      </c>
    </row>
    <row r="198" spans="1:1" x14ac:dyDescent="0.2">
      <c r="A198" s="2" t="s">
        <v>208</v>
      </c>
    </row>
    <row r="199" spans="1:1" x14ac:dyDescent="0.2">
      <c r="A199" s="2" t="s">
        <v>209</v>
      </c>
    </row>
    <row r="200" spans="1:1" x14ac:dyDescent="0.2">
      <c r="A200" s="2" t="s">
        <v>210</v>
      </c>
    </row>
    <row r="201" spans="1:1" x14ac:dyDescent="0.2">
      <c r="A201" s="2" t="s">
        <v>211</v>
      </c>
    </row>
    <row r="202" spans="1:1" x14ac:dyDescent="0.2">
      <c r="A202" s="2" t="s">
        <v>212</v>
      </c>
    </row>
    <row r="203" spans="1:1" x14ac:dyDescent="0.2">
      <c r="A203" s="2" t="s">
        <v>213</v>
      </c>
    </row>
    <row r="204" spans="1:1" x14ac:dyDescent="0.2">
      <c r="A204" s="2" t="s">
        <v>214</v>
      </c>
    </row>
    <row r="205" spans="1:1" x14ac:dyDescent="0.2">
      <c r="A205" s="2" t="s">
        <v>215</v>
      </c>
    </row>
    <row r="206" spans="1:1" x14ac:dyDescent="0.2">
      <c r="A206" s="2" t="s">
        <v>216</v>
      </c>
    </row>
    <row r="207" spans="1:1" x14ac:dyDescent="0.2">
      <c r="A207" s="2" t="s">
        <v>217</v>
      </c>
    </row>
    <row r="208" spans="1:1" x14ac:dyDescent="0.2">
      <c r="A208" s="2" t="s">
        <v>218</v>
      </c>
    </row>
    <row r="209" spans="1:1" x14ac:dyDescent="0.2">
      <c r="A209" s="2" t="s">
        <v>219</v>
      </c>
    </row>
    <row r="210" spans="1:1" x14ac:dyDescent="0.2">
      <c r="A210" s="2" t="s">
        <v>220</v>
      </c>
    </row>
    <row r="211" spans="1:1" x14ac:dyDescent="0.2">
      <c r="A211" s="2" t="s">
        <v>221</v>
      </c>
    </row>
    <row r="212" spans="1:1" x14ac:dyDescent="0.2">
      <c r="A212" s="2" t="s">
        <v>222</v>
      </c>
    </row>
    <row r="213" spans="1:1" x14ac:dyDescent="0.2">
      <c r="A213" s="2" t="s">
        <v>223</v>
      </c>
    </row>
    <row r="214" spans="1:1" x14ac:dyDescent="0.2">
      <c r="A214" s="2" t="s">
        <v>224</v>
      </c>
    </row>
    <row r="215" spans="1:1" x14ac:dyDescent="0.2">
      <c r="A215" s="2" t="s">
        <v>225</v>
      </c>
    </row>
    <row r="216" spans="1:1" x14ac:dyDescent="0.2">
      <c r="A216" s="2" t="s">
        <v>226</v>
      </c>
    </row>
    <row r="217" spans="1:1" x14ac:dyDescent="0.2">
      <c r="A217" s="2" t="s">
        <v>227</v>
      </c>
    </row>
    <row r="218" spans="1:1" x14ac:dyDescent="0.2">
      <c r="A218" s="2" t="s">
        <v>228</v>
      </c>
    </row>
    <row r="219" spans="1:1" x14ac:dyDescent="0.2">
      <c r="A219" s="2" t="s">
        <v>229</v>
      </c>
    </row>
    <row r="220" spans="1:1" x14ac:dyDescent="0.2">
      <c r="A220" s="2" t="s">
        <v>230</v>
      </c>
    </row>
    <row r="221" spans="1:1" x14ac:dyDescent="0.2">
      <c r="A221" s="2" t="s">
        <v>231</v>
      </c>
    </row>
    <row r="222" spans="1:1" x14ac:dyDescent="0.2">
      <c r="A222" s="2" t="s">
        <v>232</v>
      </c>
    </row>
    <row r="223" spans="1:1" x14ac:dyDescent="0.2">
      <c r="A223" s="2" t="s">
        <v>233</v>
      </c>
    </row>
    <row r="224" spans="1:1" x14ac:dyDescent="0.2">
      <c r="A224" s="2" t="s">
        <v>234</v>
      </c>
    </row>
    <row r="225" spans="1:1" x14ac:dyDescent="0.2">
      <c r="A225" s="2" t="s">
        <v>235</v>
      </c>
    </row>
    <row r="226" spans="1:1" x14ac:dyDescent="0.2">
      <c r="A226" s="2" t="s">
        <v>236</v>
      </c>
    </row>
    <row r="227" spans="1:1" x14ac:dyDescent="0.2">
      <c r="A227" s="2" t="s">
        <v>237</v>
      </c>
    </row>
    <row r="228" spans="1:1" x14ac:dyDescent="0.2">
      <c r="A228" s="2" t="s">
        <v>238</v>
      </c>
    </row>
    <row r="229" spans="1:1" x14ac:dyDescent="0.2">
      <c r="A229" s="2" t="s">
        <v>239</v>
      </c>
    </row>
    <row r="230" spans="1:1" x14ac:dyDescent="0.2">
      <c r="A230" s="2" t="s">
        <v>240</v>
      </c>
    </row>
    <row r="231" spans="1:1" x14ac:dyDescent="0.2">
      <c r="A231" s="2" t="s">
        <v>241</v>
      </c>
    </row>
    <row r="232" spans="1:1" x14ac:dyDescent="0.2">
      <c r="A232" s="2" t="s">
        <v>242</v>
      </c>
    </row>
    <row r="233" spans="1:1" x14ac:dyDescent="0.2">
      <c r="A233" s="2" t="s">
        <v>243</v>
      </c>
    </row>
    <row r="234" spans="1:1" x14ac:dyDescent="0.2">
      <c r="A234" s="2" t="s">
        <v>244</v>
      </c>
    </row>
    <row r="235" spans="1:1" x14ac:dyDescent="0.2">
      <c r="A235" s="2" t="s">
        <v>245</v>
      </c>
    </row>
    <row r="236" spans="1:1" x14ac:dyDescent="0.2">
      <c r="A236" s="2" t="s">
        <v>246</v>
      </c>
    </row>
    <row r="237" spans="1:1" x14ac:dyDescent="0.2">
      <c r="A237" s="2" t="s">
        <v>247</v>
      </c>
    </row>
    <row r="238" spans="1:1" x14ac:dyDescent="0.2">
      <c r="A238" s="2" t="s">
        <v>248</v>
      </c>
    </row>
    <row r="239" spans="1:1" x14ac:dyDescent="0.2">
      <c r="A239" s="2" t="s">
        <v>249</v>
      </c>
    </row>
    <row r="240" spans="1:1" x14ac:dyDescent="0.2">
      <c r="A240" s="2" t="s">
        <v>250</v>
      </c>
    </row>
    <row r="241" spans="1:1" x14ac:dyDescent="0.2">
      <c r="A241" s="2" t="s">
        <v>251</v>
      </c>
    </row>
    <row r="242" spans="1:1" x14ac:dyDescent="0.2">
      <c r="A242" s="2" t="s">
        <v>252</v>
      </c>
    </row>
    <row r="243" spans="1:1" x14ac:dyDescent="0.2">
      <c r="A243" s="2" t="s">
        <v>253</v>
      </c>
    </row>
    <row r="244" spans="1:1" x14ac:dyDescent="0.2">
      <c r="A244" s="2" t="s">
        <v>254</v>
      </c>
    </row>
    <row r="245" spans="1:1" x14ac:dyDescent="0.2">
      <c r="A245" s="2" t="s">
        <v>255</v>
      </c>
    </row>
    <row r="246" spans="1:1" x14ac:dyDescent="0.2">
      <c r="A246" s="2" t="s">
        <v>256</v>
      </c>
    </row>
    <row r="247" spans="1:1" x14ac:dyDescent="0.2">
      <c r="A247" s="2" t="s">
        <v>257</v>
      </c>
    </row>
    <row r="248" spans="1:1" x14ac:dyDescent="0.2">
      <c r="A248" s="2" t="s">
        <v>258</v>
      </c>
    </row>
    <row r="249" spans="1:1" x14ac:dyDescent="0.2">
      <c r="A249" s="2" t="s">
        <v>259</v>
      </c>
    </row>
    <row r="250" spans="1:1" x14ac:dyDescent="0.2">
      <c r="A250" s="2" t="s">
        <v>260</v>
      </c>
    </row>
    <row r="251" spans="1:1" x14ac:dyDescent="0.2">
      <c r="A251" s="2" t="s">
        <v>261</v>
      </c>
    </row>
    <row r="252" spans="1:1" x14ac:dyDescent="0.2">
      <c r="A252" s="2" t="s">
        <v>262</v>
      </c>
    </row>
    <row r="253" spans="1:1" x14ac:dyDescent="0.2">
      <c r="A253" s="2" t="s">
        <v>263</v>
      </c>
    </row>
    <row r="254" spans="1:1" x14ac:dyDescent="0.2">
      <c r="A254" s="2" t="s">
        <v>264</v>
      </c>
    </row>
    <row r="255" spans="1:1" x14ac:dyDescent="0.2">
      <c r="A255" s="2" t="s">
        <v>265</v>
      </c>
    </row>
    <row r="256" spans="1:1" x14ac:dyDescent="0.2">
      <c r="A256" s="2" t="s">
        <v>266</v>
      </c>
    </row>
    <row r="257" spans="1:1" x14ac:dyDescent="0.2">
      <c r="A257" s="2" t="s">
        <v>267</v>
      </c>
    </row>
    <row r="258" spans="1:1" x14ac:dyDescent="0.2">
      <c r="A258" s="2" t="s">
        <v>268</v>
      </c>
    </row>
    <row r="259" spans="1:1" x14ac:dyDescent="0.2">
      <c r="A259" s="2" t="s">
        <v>269</v>
      </c>
    </row>
    <row r="260" spans="1:1" x14ac:dyDescent="0.2">
      <c r="A260" s="2" t="s">
        <v>270</v>
      </c>
    </row>
    <row r="261" spans="1:1" x14ac:dyDescent="0.2">
      <c r="A261" s="2" t="s">
        <v>271</v>
      </c>
    </row>
    <row r="262" spans="1:1" x14ac:dyDescent="0.2">
      <c r="A262" s="2" t="s">
        <v>272</v>
      </c>
    </row>
    <row r="263" spans="1:1" x14ac:dyDescent="0.2">
      <c r="A263" s="2" t="s">
        <v>273</v>
      </c>
    </row>
    <row r="264" spans="1:1" x14ac:dyDescent="0.2">
      <c r="A264" s="2" t="s">
        <v>274</v>
      </c>
    </row>
    <row r="265" spans="1:1" x14ac:dyDescent="0.2">
      <c r="A265" s="2" t="s">
        <v>275</v>
      </c>
    </row>
    <row r="266" spans="1:1" x14ac:dyDescent="0.2">
      <c r="A266" s="2" t="s">
        <v>276</v>
      </c>
    </row>
    <row r="267" spans="1:1" x14ac:dyDescent="0.2">
      <c r="A267" s="2" t="s">
        <v>277</v>
      </c>
    </row>
    <row r="268" spans="1:1" x14ac:dyDescent="0.2">
      <c r="A268" s="2" t="s">
        <v>278</v>
      </c>
    </row>
    <row r="269" spans="1:1" x14ac:dyDescent="0.2">
      <c r="A269" s="2" t="s">
        <v>279</v>
      </c>
    </row>
    <row r="270" spans="1:1" x14ac:dyDescent="0.2">
      <c r="A270" s="2" t="s">
        <v>280</v>
      </c>
    </row>
    <row r="271" spans="1:1" x14ac:dyDescent="0.2">
      <c r="A271" s="2" t="s">
        <v>281</v>
      </c>
    </row>
    <row r="272" spans="1:1" x14ac:dyDescent="0.2">
      <c r="A272" s="2" t="s">
        <v>282</v>
      </c>
    </row>
    <row r="273" spans="1:1" x14ac:dyDescent="0.2">
      <c r="A273" s="2" t="s">
        <v>283</v>
      </c>
    </row>
    <row r="274" spans="1:1" x14ac:dyDescent="0.2">
      <c r="A274" s="2" t="s">
        <v>284</v>
      </c>
    </row>
    <row r="275" spans="1:1" x14ac:dyDescent="0.2">
      <c r="A275" s="2" t="s">
        <v>285</v>
      </c>
    </row>
    <row r="276" spans="1:1" x14ac:dyDescent="0.2">
      <c r="A276" s="2" t="s">
        <v>286</v>
      </c>
    </row>
    <row r="277" spans="1:1" x14ac:dyDescent="0.2">
      <c r="A277" s="2" t="s">
        <v>287</v>
      </c>
    </row>
    <row r="278" spans="1:1" x14ac:dyDescent="0.2">
      <c r="A278" s="2" t="s">
        <v>288</v>
      </c>
    </row>
    <row r="279" spans="1:1" x14ac:dyDescent="0.2">
      <c r="A279" s="2" t="s">
        <v>289</v>
      </c>
    </row>
    <row r="280" spans="1:1" x14ac:dyDescent="0.2">
      <c r="A280" s="2" t="s">
        <v>290</v>
      </c>
    </row>
    <row r="281" spans="1:1" x14ac:dyDescent="0.2">
      <c r="A281" s="2" t="s">
        <v>291</v>
      </c>
    </row>
    <row r="282" spans="1:1" x14ac:dyDescent="0.2">
      <c r="A282" s="2" t="s">
        <v>292</v>
      </c>
    </row>
    <row r="283" spans="1:1" x14ac:dyDescent="0.2">
      <c r="A283" s="2" t="s">
        <v>293</v>
      </c>
    </row>
    <row r="284" spans="1:1" x14ac:dyDescent="0.2">
      <c r="A284" s="2" t="s">
        <v>294</v>
      </c>
    </row>
    <row r="285" spans="1:1" x14ac:dyDescent="0.2">
      <c r="A285" s="2" t="s">
        <v>295</v>
      </c>
    </row>
    <row r="286" spans="1:1" x14ac:dyDescent="0.2">
      <c r="A286" s="2" t="s">
        <v>296</v>
      </c>
    </row>
    <row r="287" spans="1:1" x14ac:dyDescent="0.2">
      <c r="A287" s="2" t="s">
        <v>297</v>
      </c>
    </row>
    <row r="288" spans="1:1" x14ac:dyDescent="0.2">
      <c r="A288" s="2" t="s">
        <v>298</v>
      </c>
    </row>
    <row r="289" spans="1:1" x14ac:dyDescent="0.2">
      <c r="A289" s="2" t="s">
        <v>299</v>
      </c>
    </row>
    <row r="290" spans="1:1" x14ac:dyDescent="0.2">
      <c r="A290" s="2" t="s">
        <v>300</v>
      </c>
    </row>
    <row r="291" spans="1:1" x14ac:dyDescent="0.2">
      <c r="A291" s="2" t="s">
        <v>301</v>
      </c>
    </row>
    <row r="292" spans="1:1" x14ac:dyDescent="0.2">
      <c r="A292" s="2" t="s">
        <v>302</v>
      </c>
    </row>
    <row r="293" spans="1:1" x14ac:dyDescent="0.2">
      <c r="A293" s="2" t="s">
        <v>303</v>
      </c>
    </row>
    <row r="294" spans="1:1" x14ac:dyDescent="0.2">
      <c r="A294" s="2" t="s">
        <v>304</v>
      </c>
    </row>
    <row r="295" spans="1:1" x14ac:dyDescent="0.2">
      <c r="A295" s="2" t="s">
        <v>305</v>
      </c>
    </row>
    <row r="296" spans="1:1" x14ac:dyDescent="0.2">
      <c r="A296" s="2" t="s">
        <v>306</v>
      </c>
    </row>
    <row r="297" spans="1:1" x14ac:dyDescent="0.2">
      <c r="A297" s="2" t="s">
        <v>307</v>
      </c>
    </row>
    <row r="298" spans="1:1" x14ac:dyDescent="0.2">
      <c r="A298" s="2" t="s">
        <v>308</v>
      </c>
    </row>
    <row r="299" spans="1:1" x14ac:dyDescent="0.2">
      <c r="A299" s="2" t="s">
        <v>309</v>
      </c>
    </row>
    <row r="300" spans="1:1" x14ac:dyDescent="0.2">
      <c r="A300" s="2" t="s">
        <v>310</v>
      </c>
    </row>
    <row r="301" spans="1:1" x14ac:dyDescent="0.2">
      <c r="A301" s="2" t="s">
        <v>311</v>
      </c>
    </row>
    <row r="302" spans="1:1" x14ac:dyDescent="0.2">
      <c r="A302" s="2" t="s">
        <v>312</v>
      </c>
    </row>
    <row r="303" spans="1:1" x14ac:dyDescent="0.2">
      <c r="A303" s="2" t="s">
        <v>313</v>
      </c>
    </row>
    <row r="304" spans="1:1" x14ac:dyDescent="0.2">
      <c r="A304" s="2" t="s">
        <v>314</v>
      </c>
    </row>
    <row r="305" spans="1:1" x14ac:dyDescent="0.2">
      <c r="A305" s="2" t="s">
        <v>315</v>
      </c>
    </row>
    <row r="306" spans="1:1" x14ac:dyDescent="0.2">
      <c r="A306" s="2" t="s">
        <v>316</v>
      </c>
    </row>
    <row r="307" spans="1:1" x14ac:dyDescent="0.2">
      <c r="A307" s="2" t="s">
        <v>317</v>
      </c>
    </row>
    <row r="308" spans="1:1" x14ac:dyDescent="0.2">
      <c r="A308" s="2" t="s">
        <v>318</v>
      </c>
    </row>
    <row r="309" spans="1:1" x14ac:dyDescent="0.2">
      <c r="A309" s="2" t="s">
        <v>319</v>
      </c>
    </row>
    <row r="310" spans="1:1" x14ac:dyDescent="0.2">
      <c r="A310" s="2" t="s">
        <v>320</v>
      </c>
    </row>
    <row r="311" spans="1:1" x14ac:dyDescent="0.2">
      <c r="A311" s="2" t="s">
        <v>321</v>
      </c>
    </row>
    <row r="312" spans="1:1" x14ac:dyDescent="0.2">
      <c r="A312" s="2" t="s">
        <v>322</v>
      </c>
    </row>
    <row r="313" spans="1:1" x14ac:dyDescent="0.2">
      <c r="A313" s="2" t="s">
        <v>323</v>
      </c>
    </row>
    <row r="314" spans="1:1" x14ac:dyDescent="0.2">
      <c r="A314" s="2" t="s">
        <v>324</v>
      </c>
    </row>
    <row r="315" spans="1:1" x14ac:dyDescent="0.2">
      <c r="A315" s="2" t="s">
        <v>325</v>
      </c>
    </row>
    <row r="316" spans="1:1" x14ac:dyDescent="0.2">
      <c r="A316" s="2" t="s">
        <v>326</v>
      </c>
    </row>
    <row r="317" spans="1:1" x14ac:dyDescent="0.2">
      <c r="A317" s="2" t="s">
        <v>327</v>
      </c>
    </row>
    <row r="318" spans="1:1" x14ac:dyDescent="0.2">
      <c r="A318" s="2" t="s">
        <v>328</v>
      </c>
    </row>
    <row r="319" spans="1:1" x14ac:dyDescent="0.2">
      <c r="A319" s="2" t="s">
        <v>329</v>
      </c>
    </row>
    <row r="320" spans="1:1" x14ac:dyDescent="0.2">
      <c r="A320" s="2" t="s">
        <v>330</v>
      </c>
    </row>
    <row r="321" spans="1:1" x14ac:dyDescent="0.2">
      <c r="A321" s="2" t="s">
        <v>331</v>
      </c>
    </row>
    <row r="322" spans="1:1" x14ac:dyDescent="0.2">
      <c r="A322" s="2" t="s">
        <v>332</v>
      </c>
    </row>
    <row r="323" spans="1:1" x14ac:dyDescent="0.2">
      <c r="A323" s="2" t="s">
        <v>333</v>
      </c>
    </row>
    <row r="324" spans="1:1" x14ac:dyDescent="0.2">
      <c r="A324" s="2" t="s">
        <v>334</v>
      </c>
    </row>
    <row r="325" spans="1:1" x14ac:dyDescent="0.2">
      <c r="A325" s="2" t="s">
        <v>335</v>
      </c>
    </row>
    <row r="326" spans="1:1" x14ac:dyDescent="0.2">
      <c r="A326" s="2" t="s">
        <v>336</v>
      </c>
    </row>
    <row r="327" spans="1:1" x14ac:dyDescent="0.2">
      <c r="A327" s="2" t="s">
        <v>337</v>
      </c>
    </row>
    <row r="328" spans="1:1" x14ac:dyDescent="0.2">
      <c r="A328" s="2" t="s">
        <v>338</v>
      </c>
    </row>
    <row r="329" spans="1:1" x14ac:dyDescent="0.2">
      <c r="A329" s="2" t="s">
        <v>339</v>
      </c>
    </row>
    <row r="330" spans="1:1" x14ac:dyDescent="0.2">
      <c r="A330" s="2" t="s">
        <v>340</v>
      </c>
    </row>
    <row r="331" spans="1:1" x14ac:dyDescent="0.2">
      <c r="A331" s="2" t="s">
        <v>341</v>
      </c>
    </row>
    <row r="332" spans="1:1" x14ac:dyDescent="0.2">
      <c r="A332" s="2" t="s">
        <v>342</v>
      </c>
    </row>
    <row r="333" spans="1:1" x14ac:dyDescent="0.2">
      <c r="A333" s="2" t="s">
        <v>343</v>
      </c>
    </row>
    <row r="334" spans="1:1" x14ac:dyDescent="0.2">
      <c r="A334" s="2" t="s">
        <v>344</v>
      </c>
    </row>
    <row r="335" spans="1:1" x14ac:dyDescent="0.2">
      <c r="A335" s="2" t="s">
        <v>345</v>
      </c>
    </row>
    <row r="336" spans="1:1" x14ac:dyDescent="0.2">
      <c r="A336" s="2" t="s">
        <v>346</v>
      </c>
    </row>
    <row r="337" spans="1:1" x14ac:dyDescent="0.2">
      <c r="A337" s="2" t="s">
        <v>347</v>
      </c>
    </row>
    <row r="338" spans="1:1" x14ac:dyDescent="0.2">
      <c r="A338" s="2" t="s">
        <v>348</v>
      </c>
    </row>
    <row r="339" spans="1:1" x14ac:dyDescent="0.2">
      <c r="A339" s="2" t="s">
        <v>349</v>
      </c>
    </row>
    <row r="340" spans="1:1" x14ac:dyDescent="0.2">
      <c r="A340" s="2" t="s">
        <v>350</v>
      </c>
    </row>
    <row r="341" spans="1:1" x14ac:dyDescent="0.2">
      <c r="A341" s="2" t="s">
        <v>351</v>
      </c>
    </row>
    <row r="342" spans="1:1" x14ac:dyDescent="0.2">
      <c r="A342" s="2" t="s">
        <v>352</v>
      </c>
    </row>
    <row r="343" spans="1:1" x14ac:dyDescent="0.2">
      <c r="A343" s="2" t="s">
        <v>353</v>
      </c>
    </row>
    <row r="344" spans="1:1" x14ac:dyDescent="0.2">
      <c r="A344" s="2" t="s">
        <v>354</v>
      </c>
    </row>
    <row r="345" spans="1:1" x14ac:dyDescent="0.2">
      <c r="A345" s="2" t="s">
        <v>355</v>
      </c>
    </row>
    <row r="346" spans="1:1" x14ac:dyDescent="0.2">
      <c r="A346" s="2" t="s">
        <v>356</v>
      </c>
    </row>
  </sheetData>
  <sheetProtection sheet="1" objects="1" scenario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入力してください</vt:lpstr>
      <vt:lpstr>介護認定</vt:lpstr>
      <vt:lpstr>印刷してください</vt:lpstr>
      <vt:lpstr>郵便番号</vt:lpstr>
      <vt:lpstr>都道府県</vt:lpstr>
      <vt:lpstr>指定難病一覧</vt:lpstr>
      <vt:lpstr>印刷してください!Print_Area</vt:lpstr>
      <vt:lpstr>入力してください!Print_Area</vt:lpstr>
      <vt:lpstr>医療処置</vt:lpstr>
      <vt:lpstr>介護認定</vt:lpstr>
      <vt:lpstr>指定難病</vt:lpstr>
      <vt:lpstr>都道府県</vt:lpstr>
      <vt:lpstr>郵便番号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笹口　翔</cp:lastModifiedBy>
  <cp:lastPrinted>2024-03-20T14:07:27Z</cp:lastPrinted>
  <dcterms:created xsi:type="dcterms:W3CDTF">2024-02-08T02:28:22Z</dcterms:created>
  <dcterms:modified xsi:type="dcterms:W3CDTF">2024-06-30T13:30:18Z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2024-02-07T00:00:00Z</vt:filetime>
  </property>
  <property fmtid="{D5CDD505-2E9C-101B-9397-08002B2CF9AE}" pid="3" name="Creator">
    <vt:lpwstr>Microsoft® Word 2016</vt:lpwstr>
  </property>
  <property fmtid="{D5CDD505-2E9C-101B-9397-08002B2CF9AE}" pid="4" name="LastSaved">
    <vt:filetime>2024-02-08T00:00:00Z</vt:filetime>
  </property>
  <property fmtid="{D5CDD505-2E9C-101B-9397-08002B2CF9AE}" pid="5" name="Producer">
    <vt:lpwstr>Microsoft® Word 2016</vt:lpwstr>
  </property>
</Properties>
</file>